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sammraw_lasairport_com/Documents/Desktop/"/>
    </mc:Choice>
  </mc:AlternateContent>
  <xr:revisionPtr revIDLastSave="3931" documentId="11_F25DC773A252ABDACC104890D19F513C5ADE58F7" xr6:coauthVersionLast="47" xr6:coauthVersionMax="47" xr10:uidLastSave="{9B32ACDF-74A4-4809-A54B-F9B380751B39}"/>
  <bookViews>
    <workbookView xWindow="-120" yWindow="-120" windowWidth="29040" windowHeight="15840" xr2:uid="{00000000-000D-0000-FFFF-FFFF00000000}"/>
  </bookViews>
  <sheets>
    <sheet name="aircraft type" sheetId="3" r:id="rId1"/>
    <sheet name="non-stop seats" sheetId="5" r:id="rId2"/>
    <sheet name="non-stop flights" sheetId="4" r:id="rId3"/>
    <sheet name="Distance" sheetId="7" r:id="rId4"/>
    <sheet name="non-stop seats 13 mo" sheetId="6" r:id="rId5"/>
    <sheet name="Departing Seat by Day and Hour" sheetId="13" r:id="rId6"/>
    <sheet name="Arriving Seat by Day and Hour" sheetId="12" r:id="rId7"/>
    <sheet name="Quarterly Outlook" sheetId="9" r:id="rId8"/>
    <sheet name="Schedule Compare" sheetId="1" r:id="rId9"/>
  </sheets>
  <definedNames>
    <definedName name="ExternalData_1" localSheetId="5" hidden="1">'Departing Seat by Day and Hour'!$A$4:$AC$29</definedName>
    <definedName name="ExternalData_3" localSheetId="6" hidden="1">'Arriving Seat by Day and Hour'!$A$4:$AC$29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9" l="1"/>
  <c r="E37" i="9"/>
  <c r="F37" i="9"/>
  <c r="G37" i="9"/>
  <c r="H37" i="9"/>
  <c r="I37" i="9"/>
  <c r="J37" i="9"/>
  <c r="K37" i="9"/>
  <c r="L37" i="9"/>
  <c r="D37" i="9"/>
  <c r="E24" i="9"/>
  <c r="E42" i="9" s="1"/>
  <c r="F24" i="9"/>
  <c r="G24" i="9"/>
  <c r="G42" i="9" s="1"/>
  <c r="H24" i="9"/>
  <c r="H42" i="9" s="1"/>
  <c r="I24" i="9"/>
  <c r="I42" i="9" s="1"/>
  <c r="J24" i="9"/>
  <c r="K24" i="9"/>
  <c r="L24" i="9"/>
  <c r="L42" i="9" s="1"/>
  <c r="D24" i="9"/>
  <c r="D42" i="9" s="1"/>
  <c r="E41" i="9"/>
  <c r="F41" i="9"/>
  <c r="G41" i="9"/>
  <c r="Q1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6" i="1"/>
  <c r="Q6" i="1"/>
  <c r="Q7" i="1"/>
  <c r="Q8" i="1"/>
  <c r="Q9" i="1"/>
  <c r="Q10" i="1"/>
  <c r="Q11" i="1"/>
  <c r="Q12" i="1"/>
  <c r="Q5" i="1"/>
  <c r="E47" i="1"/>
  <c r="G47" i="1"/>
  <c r="I47" i="1"/>
  <c r="J47" i="1"/>
  <c r="L47" i="1"/>
  <c r="O47" i="1"/>
  <c r="P47" i="1"/>
  <c r="Q47" i="1" s="1"/>
  <c r="D47" i="1"/>
  <c r="M46" i="1"/>
  <c r="K46" i="1"/>
  <c r="H46" i="1"/>
  <c r="P14" i="1"/>
  <c r="Q14" i="1" s="1"/>
  <c r="O14" i="1"/>
  <c r="L14" i="1"/>
  <c r="J14" i="1"/>
  <c r="I14" i="1"/>
  <c r="G14" i="1"/>
  <c r="E14" i="1"/>
  <c r="D14" i="1"/>
  <c r="E171" i="4"/>
  <c r="F171" i="4"/>
  <c r="G171" i="4"/>
  <c r="H171" i="4"/>
  <c r="I171" i="4"/>
  <c r="J171" i="4"/>
  <c r="K171" i="4"/>
  <c r="L171" i="4"/>
  <c r="M171" i="4"/>
  <c r="N171" i="4"/>
  <c r="P171" i="4"/>
  <c r="Q171" i="4"/>
  <c r="R171" i="4"/>
  <c r="S171" i="4"/>
  <c r="T171" i="4"/>
  <c r="U171" i="4"/>
  <c r="V171" i="4"/>
  <c r="W171" i="4"/>
  <c r="X171" i="4"/>
  <c r="Y171" i="4"/>
  <c r="Z171" i="4"/>
  <c r="AA171" i="4"/>
  <c r="AB171" i="4"/>
  <c r="AC171" i="4"/>
  <c r="AD171" i="4"/>
  <c r="AE171" i="4"/>
  <c r="AG171" i="4"/>
  <c r="AH171" i="4"/>
  <c r="AI171" i="4"/>
  <c r="D171" i="4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42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42" i="3"/>
  <c r="U8" i="3"/>
  <c r="T9" i="3"/>
  <c r="T10" i="3"/>
  <c r="T11" i="3"/>
  <c r="T12" i="3"/>
  <c r="T13" i="3"/>
  <c r="T14" i="3"/>
  <c r="T15" i="3"/>
  <c r="T8" i="3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Z85" i="12"/>
  <c r="AA85" i="12"/>
  <c r="AB85" i="12"/>
  <c r="AC85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62" i="12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B58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B30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C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62" i="13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AI171" i="5"/>
  <c r="AJ171" i="5" s="1"/>
  <c r="AH171" i="5"/>
  <c r="AG171" i="5"/>
  <c r="AD171" i="5"/>
  <c r="AC171" i="5"/>
  <c r="AB171" i="5"/>
  <c r="AA171" i="5"/>
  <c r="Z171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AJ104" i="5"/>
  <c r="AJ105" i="5"/>
  <c r="AJ106" i="5"/>
  <c r="AJ107" i="5"/>
  <c r="AJ108" i="5"/>
  <c r="AJ109" i="5"/>
  <c r="AJ110" i="5"/>
  <c r="AJ111" i="5"/>
  <c r="AJ112" i="5"/>
  <c r="AJ113" i="5"/>
  <c r="AJ114" i="5"/>
  <c r="AJ115" i="5"/>
  <c r="AJ116" i="5"/>
  <c r="AJ117" i="5"/>
  <c r="AJ118" i="5"/>
  <c r="AJ119" i="5"/>
  <c r="AJ120" i="5"/>
  <c r="AJ121" i="5"/>
  <c r="AJ122" i="5"/>
  <c r="AJ123" i="5"/>
  <c r="AJ124" i="5"/>
  <c r="AJ125" i="5"/>
  <c r="AJ126" i="5"/>
  <c r="AJ127" i="5"/>
  <c r="AJ128" i="5"/>
  <c r="AJ129" i="5"/>
  <c r="AJ130" i="5"/>
  <c r="AJ131" i="5"/>
  <c r="AJ132" i="5"/>
  <c r="AJ133" i="5"/>
  <c r="AJ134" i="5"/>
  <c r="AJ135" i="5"/>
  <c r="AJ136" i="5"/>
  <c r="AJ137" i="5"/>
  <c r="AJ138" i="5"/>
  <c r="AJ139" i="5"/>
  <c r="AJ145" i="5"/>
  <c r="AJ146" i="5"/>
  <c r="AJ147" i="5"/>
  <c r="AJ148" i="5"/>
  <c r="AJ149" i="5"/>
  <c r="AJ150" i="5"/>
  <c r="AJ151" i="5"/>
  <c r="AJ152" i="5"/>
  <c r="AJ153" i="5"/>
  <c r="AJ154" i="5"/>
  <c r="AJ155" i="5"/>
  <c r="AJ156" i="5"/>
  <c r="AJ157" i="5"/>
  <c r="AJ158" i="5"/>
  <c r="AJ159" i="5"/>
  <c r="AJ160" i="5"/>
  <c r="AJ161" i="5"/>
  <c r="AJ167" i="5"/>
  <c r="AJ168" i="5"/>
  <c r="AJ169" i="5"/>
  <c r="AJ170" i="5"/>
  <c r="AJ6" i="5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42" i="4"/>
  <c r="AJ143" i="4"/>
  <c r="AJ144" i="4"/>
  <c r="AJ145" i="4"/>
  <c r="AJ146" i="4"/>
  <c r="AJ147" i="4"/>
  <c r="AJ148" i="4"/>
  <c r="AJ149" i="4"/>
  <c r="AJ150" i="4"/>
  <c r="AJ156" i="4"/>
  <c r="AJ158" i="4"/>
  <c r="AJ159" i="4"/>
  <c r="AJ160" i="4"/>
  <c r="AJ161" i="4"/>
  <c r="AJ162" i="4"/>
  <c r="AJ163" i="4"/>
  <c r="AJ164" i="4"/>
  <c r="AJ165" i="4"/>
  <c r="AJ166" i="4"/>
  <c r="AJ167" i="4"/>
  <c r="AJ168" i="4"/>
  <c r="AJ169" i="4"/>
  <c r="AJ170" i="4"/>
  <c r="AJ171" i="4" s="1"/>
  <c r="AJ6" i="4"/>
  <c r="P41" i="1"/>
  <c r="Q41" i="1" s="1"/>
  <c r="O41" i="1"/>
  <c r="I41" i="1"/>
  <c r="L41" i="1"/>
  <c r="J41" i="1"/>
  <c r="G41" i="1"/>
  <c r="E41" i="1"/>
  <c r="D41" i="1"/>
  <c r="M7" i="1"/>
  <c r="M8" i="1"/>
  <c r="M9" i="1"/>
  <c r="M10" i="1"/>
  <c r="M11" i="1"/>
  <c r="M13" i="1"/>
  <c r="M16" i="1"/>
  <c r="M17" i="1"/>
  <c r="M18" i="1"/>
  <c r="M20" i="1"/>
  <c r="M22" i="1"/>
  <c r="M23" i="1"/>
  <c r="M2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0" i="1"/>
  <c r="M5" i="1"/>
  <c r="H7" i="1"/>
  <c r="H8" i="1"/>
  <c r="H9" i="1"/>
  <c r="H10" i="1"/>
  <c r="H11" i="1"/>
  <c r="H13" i="1"/>
  <c r="H16" i="1"/>
  <c r="H17" i="1"/>
  <c r="H18" i="1"/>
  <c r="H20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5" i="1"/>
  <c r="K6" i="1"/>
  <c r="K7" i="1"/>
  <c r="K8" i="1"/>
  <c r="K9" i="1"/>
  <c r="K11" i="1"/>
  <c r="K13" i="1"/>
  <c r="K15" i="1"/>
  <c r="K16" i="1"/>
  <c r="K17" i="1"/>
  <c r="K18" i="1"/>
  <c r="K19" i="1"/>
  <c r="K23" i="1"/>
  <c r="K24" i="1"/>
  <c r="K25" i="1"/>
  <c r="K26" i="1"/>
  <c r="K27" i="1"/>
  <c r="K28" i="1"/>
  <c r="K29" i="1"/>
  <c r="K30" i="1"/>
  <c r="K32" i="1"/>
  <c r="K34" i="1"/>
  <c r="K35" i="1"/>
  <c r="K36" i="1"/>
  <c r="K37" i="1"/>
  <c r="K38" i="1"/>
  <c r="K39" i="1"/>
  <c r="K40" i="1"/>
  <c r="K5" i="1"/>
  <c r="F15" i="1"/>
  <c r="F16" i="1"/>
  <c r="F17" i="1"/>
  <c r="F18" i="1"/>
  <c r="F19" i="1"/>
  <c r="F23" i="1"/>
  <c r="F24" i="1"/>
  <c r="F25" i="1"/>
  <c r="F26" i="1"/>
  <c r="F27" i="1"/>
  <c r="F28" i="1"/>
  <c r="F29" i="1"/>
  <c r="F30" i="1"/>
  <c r="F32" i="1"/>
  <c r="F34" i="1"/>
  <c r="F35" i="1"/>
  <c r="F36" i="1"/>
  <c r="F37" i="1"/>
  <c r="F38" i="1"/>
  <c r="F39" i="1"/>
  <c r="F40" i="1"/>
  <c r="F13" i="1"/>
  <c r="F5" i="1"/>
  <c r="F7" i="1"/>
  <c r="F8" i="1"/>
  <c r="F9" i="1"/>
  <c r="F11" i="1"/>
  <c r="F6" i="1"/>
  <c r="K42" i="9" l="1"/>
  <c r="J42" i="9"/>
  <c r="F42" i="9"/>
  <c r="M41" i="1"/>
  <c r="R86" i="12"/>
  <c r="P86" i="12"/>
  <c r="F41" i="1"/>
  <c r="H14" i="1"/>
  <c r="K41" i="1"/>
  <c r="K14" i="1"/>
  <c r="H41" i="1"/>
  <c r="F14" i="1"/>
  <c r="M14" i="1"/>
  <c r="H86" i="12"/>
  <c r="J86" i="12"/>
  <c r="D86" i="12"/>
  <c r="AB86" i="12"/>
  <c r="X86" i="12"/>
  <c r="T86" i="12"/>
  <c r="L86" i="12"/>
  <c r="N86" i="12"/>
  <c r="F86" i="12"/>
  <c r="AA86" i="13"/>
  <c r="S86" i="13"/>
  <c r="K86" i="13"/>
  <c r="G86" i="13"/>
  <c r="AC86" i="12"/>
  <c r="Y86" i="12"/>
  <c r="U86" i="12"/>
  <c r="Q86" i="12"/>
  <c r="M86" i="12"/>
  <c r="E86" i="12"/>
  <c r="B86" i="12"/>
  <c r="C86" i="12"/>
  <c r="AA86" i="12"/>
  <c r="W86" i="12"/>
  <c r="S86" i="12"/>
  <c r="O86" i="12"/>
  <c r="K86" i="12"/>
  <c r="G86" i="12"/>
  <c r="I86" i="12"/>
  <c r="V86" i="12"/>
  <c r="Z86" i="12"/>
  <c r="AC86" i="13"/>
  <c r="U86" i="13"/>
  <c r="M86" i="13"/>
  <c r="I86" i="13"/>
  <c r="E86" i="13"/>
  <c r="W86" i="13"/>
  <c r="O86" i="13"/>
  <c r="B86" i="13"/>
  <c r="C86" i="13"/>
  <c r="AB86" i="13"/>
  <c r="T86" i="13"/>
  <c r="L86" i="13"/>
  <c r="H86" i="13"/>
  <c r="D86" i="13"/>
  <c r="V86" i="13"/>
  <c r="N86" i="13"/>
  <c r="J86" i="13"/>
  <c r="F86" i="13"/>
  <c r="Z86" i="13"/>
  <c r="R86" i="13"/>
  <c r="Y86" i="13"/>
  <c r="Q86" i="13"/>
  <c r="X86" i="13"/>
  <c r="P86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A4A3AEEF-47C8-4128-B87B-9939E3091957}" keepAlive="1" name="Query - Schedule Daily Level of Ops Rep - Arr" description="Connection to the 'Schedule Daily Level of Ops Rep - Arr' query in the workbook." type="5" refreshedVersion="8" background="1" saveData="1">
    <dbPr connection="Provider=Microsoft.Mashup.OleDb.1;Data Source=$Workbook$;Location=&quot;Schedule Daily Level of Ops Rep - Arr&quot;;Extended Properties=&quot;&quot;" command="SELECT * FROM [Schedule Daily Level of Ops Rep - Arr]"/>
  </connection>
  <connection id="4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5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6" xr16:uid="{C2E03E5B-6F91-4C3E-B48D-99615C85BBE3}" keepAlive="1" name="Query - Schedule Daily Level of Ops Rep - Dep (3)" description="Connection to the 'Schedule Daily Level of Ops Rep - Dep (3)' query in the workbook." type="5" refreshedVersion="8" background="1" saveData="1">
    <dbPr connection="Provider=Microsoft.Mashup.OleDb.1;Data Source=$Workbook$;Location=&quot;Schedule Daily Level of Ops Rep - Dep (3)&quot;;Extended Properties=&quot;&quot;" command="SELECT * FROM [Schedule Daily Level of Ops Rep - Dep (3)]"/>
  </connection>
  <connection id="7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8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9" xr16:uid="{7324C10D-BC57-4AD9-BB8F-E4B0D4714C86}" keepAlive="1" name="Query - Schedule Daily Summary Report" description="Connection to the 'Schedule Daily Summary Report' query in the workbook." type="5" refreshedVersion="8" background="1" saveData="1">
    <dbPr connection="Provider=Microsoft.Mashup.OleDb.1;Data Source=$Workbook$;Location=&quot;Schedule Daily Summary Report&quot;;Extended Properties=&quot;&quot;" command="SELECT * FROM [Schedule Daily Summary Report]"/>
  </connection>
  <connection id="10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11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12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3" xr16:uid="{BCEAC108-D902-4997-AB1A-88A31DD28C05}" keepAlive="1" name="Query - Terminal Gates (2)" description="Connection to the 'Terminal Gates (2)' query in the workbook." type="5" refreshedVersion="0" background="1">
    <dbPr connection="Provider=Microsoft.Mashup.OleDb.1;Data Source=$Workbook$;Location=&quot;Terminal Gates (2)&quot;;Extended Properties=&quot;&quot;" command="SELECT * FROM [Terminal Gates (2)]"/>
  </connection>
  <connection id="14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5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<sst xmlns="http://schemas.openxmlformats.org/spreadsheetml/2006/main" count="2369" uniqueCount="592">
  <si>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</si>
  <si>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</si>
  <si>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</si>
  <si>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</si>
  <si>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</si>
  <si>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</si>
  <si>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</si>
  <si>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</si>
  <si>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</si>
  <si>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</si>
  <si>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</si>
  <si>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</si>
  <si>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</si>
  <si>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</si>
  <si>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</si>
  <si>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</si>
  <si>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</si>
  <si>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</si>
  <si>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</si>
  <si>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</si>
  <si>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</si>
  <si>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</si>
  <si>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</si>
  <si>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</si>
  <si>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</si>
  <si>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</si>
  <si>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</si>
  <si>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</si>
  <si>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</si>
  <si>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</si>
  <si>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</si>
  <si>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</si>
  <si>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</si>
  <si>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</si>
  <si>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</si>
  <si>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</si>
  <si>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</si>
  <si>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</si>
  <si>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</si>
  <si>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</si>
  <si>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</si>
  <si>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</si>
  <si>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</si>
  <si>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</si>
  <si>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</si>
  <si>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</si>
  <si>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</si>
  <si>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</si>
  <si>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</si>
  <si>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</si>
  <si>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</si>
  <si>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</si>
  <si>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</si>
  <si>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</si>
  <si>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</si>
  <si>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</si>
  <si>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</si>
  <si>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</si>
  <si>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</si>
  <si>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</si>
  <si>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</si>
  <si>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</si>
  <si>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</si>
  <si>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</si>
  <si>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</si>
  <si>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</si>
  <si>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</si>
  <si>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</si>
  <si>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</si>
  <si>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</si>
  <si>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</si>
  <si>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</si>
  <si>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</si>
  <si>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</si>
  <si>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</si>
  <si>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</si>
  <si>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</si>
  <si>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</si>
  <si>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</si>
  <si>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</si>
  <si>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</si>
  <si>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</si>
  <si>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</si>
  <si>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</si>
  <si>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</si>
  <si>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</si>
  <si>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</si>
  <si>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</si>
  <si>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</si>
  <si>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</si>
  <si>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</si>
  <si>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</si>
  <si>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777</t>
  </si>
  <si>
    <t>787</t>
  </si>
  <si>
    <t>A330</t>
  </si>
  <si>
    <t>A350</t>
  </si>
  <si>
    <t>E90</t>
  </si>
  <si>
    <t xml:space="preserve">Day 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</si>
  <si>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</si>
  <si>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</si>
  <si>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</si>
  <si>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</si>
  <si>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</si>
  <si>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</si>
  <si>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</si>
  <si>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</si>
  <si>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</si>
  <si>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</si>
  <si>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</si>
  <si>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</si>
  <si>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</si>
  <si>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</si>
  <si>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</si>
  <si>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</si>
  <si>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</si>
  <si>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</si>
  <si>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</si>
  <si>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</si>
  <si>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</si>
  <si>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</si>
  <si>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</si>
  <si>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</si>
  <si>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</si>
  <si>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</si>
  <si>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</si>
  <si>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</si>
  <si>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</si>
  <si>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</si>
  <si>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</si>
  <si>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</si>
  <si>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</si>
  <si>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</si>
  <si>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</si>
  <si>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</si>
  <si>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</si>
  <si>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</si>
  <si>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</si>
  <si>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</si>
  <si>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</si>
  <si>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</si>
  <si>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</si>
  <si>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</si>
  <si>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</si>
  <si>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</si>
  <si>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</si>
  <si>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</si>
  <si>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</si>
  <si>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</si>
  <si>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</si>
  <si>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</si>
  <si>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</si>
  <si>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</si>
  <si>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</si>
  <si>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</si>
  <si>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</si>
  <si>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</si>
  <si>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</si>
  <si>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</si>
  <si>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</si>
  <si>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</si>
  <si>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</si>
  <si>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</si>
  <si>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</si>
  <si>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</si>
  <si>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</si>
  <si>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</si>
  <si>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</si>
  <si>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</si>
  <si>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</si>
  <si>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</si>
  <si>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</si>
  <si>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</si>
  <si>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</si>
  <si>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</si>
  <si>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</si>
  <si>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</si>
  <si>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</si>
  <si>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</si>
  <si>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</si>
  <si>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</si>
  <si>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</si>
  <si>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</si>
  <si>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</si>
  <si>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</si>
  <si>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</si>
  <si>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</si>
  <si>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</si>
  <si>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</si>
  <si>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</si>
  <si>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</si>
  <si>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</si>
  <si>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</si>
  <si>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</si>
  <si>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</si>
  <si>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</si>
  <si>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</si>
  <si>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</si>
  <si>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</si>
  <si>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</si>
  <si>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</si>
  <si>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</si>
  <si>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</si>
  <si>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</si>
  <si>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</si>
  <si>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</si>
  <si>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</si>
  <si>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</si>
  <si>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</si>
  <si>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</si>
  <si>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</si>
  <si>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</si>
  <si>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</si>
  <si>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</si>
  <si>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</si>
  <si>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</si>
  <si>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</si>
  <si>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</si>
  <si>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</si>
  <si>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</si>
  <si>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</si>
  <si>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</si>
  <si>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</si>
  <si>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</si>
  <si>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</si>
  <si>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</si>
  <si>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</si>
  <si>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</si>
  <si>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</si>
  <si>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</si>
  <si>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</si>
  <si>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</si>
  <si>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</si>
  <si>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</si>
  <si>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</si>
  <si>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</si>
  <si>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</si>
  <si>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</si>
  <si>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</si>
  <si>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</si>
  <si>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</si>
  <si>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</si>
  <si>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</si>
  <si>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</si>
  <si>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</si>
  <si>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</si>
  <si>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</si>
  <si>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</si>
  <si>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</si>
  <si>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</si>
  <si>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</si>
  <si>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</si>
  <si>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</si>
  <si>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</si>
  <si>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</si>
  <si>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</si>
  <si>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</si>
  <si>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</si>
  <si>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</si>
  <si>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</si>
  <si>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</si>
  <si>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</si>
  <si>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</si>
  <si>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</si>
  <si>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</si>
  <si>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</si>
  <si>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</si>
  <si>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</si>
  <si>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</si>
  <si>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</si>
  <si>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</si>
  <si>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</si>
  <si>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</si>
  <si>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</si>
  <si>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</si>
  <si>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</si>
  <si>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</si>
  <si>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</si>
  <si>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</si>
  <si>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</si>
  <si>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</si>
  <si>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</si>
  <si>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</si>
  <si>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</si>
  <si>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</si>
  <si>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</si>
  <si>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</si>
  <si>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</si>
  <si>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</si>
  <si>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</si>
  <si>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</si>
  <si>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</si>
  <si>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</si>
  <si>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</si>
  <si>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</si>
  <si>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</si>
  <si>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</si>
  <si>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</si>
  <si>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</si>
  <si>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</si>
  <si>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</si>
  <si>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</si>
  <si>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</si>
  <si>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</si>
  <si>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</si>
  <si>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</si>
  <si>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</si>
  <si>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</si>
  <si>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</si>
  <si>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</si>
  <si>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</si>
  <si>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</si>
  <si>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</si>
  <si>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</si>
  <si>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</si>
  <si>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</si>
  <si>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</si>
  <si>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</si>
  <si>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</si>
  <si>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</si>
  <si>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</si>
  <si>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</si>
  <si>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</si>
  <si>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</si>
  <si>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</si>
  <si>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</si>
  <si>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</si>
  <si>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</si>
  <si>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</si>
  <si>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</si>
  <si>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</si>
  <si>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</si>
  <si>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</si>
  <si>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</si>
  <si>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</si>
  <si>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</si>
  <si>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</si>
  <si>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</si>
  <si>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</si>
  <si>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</si>
  <si>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</si>
  <si>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</si>
  <si>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</si>
  <si>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</si>
  <si>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</si>
  <si>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</si>
  <si>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</si>
  <si>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</si>
  <si>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</si>
  <si>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</si>
  <si>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</si>
  <si>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</si>
  <si>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</si>
  <si>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</si>
  <si>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</si>
  <si>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</si>
  <si>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</si>
  <si>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</si>
  <si>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</si>
  <si>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</si>
  <si>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</si>
  <si>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</si>
  <si>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</si>
  <si>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</si>
  <si>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</si>
  <si>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</si>
  <si>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</si>
  <si>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</si>
  <si>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</si>
  <si>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</si>
  <si>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</si>
  <si>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</si>
  <si>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</si>
  <si>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</si>
  <si>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</si>
  <si>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</si>
  <si>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</si>
  <si>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</si>
  <si>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</si>
  <si>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</si>
  <si>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</si>
  <si>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</si>
  <si>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</si>
  <si>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</si>
  <si>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</si>
  <si>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</si>
  <si>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</si>
  <si>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</si>
  <si>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</si>
  <si>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</si>
  <si>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</si>
  <si>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</si>
  <si>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</si>
  <si>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</si>
  <si>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</si>
  <si>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</si>
  <si>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</si>
  <si>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</si>
  <si>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</si>
  <si>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</si>
  <si>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</si>
  <si>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</si>
  <si>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</si>
  <si>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</si>
  <si>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</si>
  <si>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</si>
  <si>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</si>
  <si>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</si>
  <si>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</si>
  <si>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</si>
  <si>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</si>
  <si>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</si>
  <si>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</si>
  <si>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</si>
  <si>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</si>
  <si>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</si>
  <si>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</si>
  <si>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</si>
  <si>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</si>
  <si>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</si>
  <si>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</si>
  <si>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</si>
  <si>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</si>
  <si>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</si>
  <si>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</si>
  <si>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</si>
  <si>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</si>
  <si>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</si>
  <si>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</si>
  <si>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</si>
  <si>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</si>
  <si>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</si>
  <si>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</si>
  <si>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</si>
  <si>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</si>
  <si>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</si>
  <si>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</si>
  <si>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</si>
  <si>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</si>
  <si>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Eau Claire, WI, US</t>
  </si>
  <si>
    <t>EAU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</si>
  <si>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</si>
  <si>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</si>
  <si>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</si>
  <si>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</si>
  <si>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</si>
  <si>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</si>
  <si>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</si>
  <si>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</si>
  <si>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</si>
  <si>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</si>
  <si>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</si>
  <si>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</si>
  <si>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</si>
  <si>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</si>
  <si>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</si>
  <si>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</si>
  <si>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</si>
  <si>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</si>
  <si>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</si>
  <si>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</si>
  <si>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</si>
  <si>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</si>
  <si>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</si>
  <si>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</si>
  <si>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</si>
  <si>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</si>
  <si>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</si>
  <si>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</si>
  <si>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</si>
  <si>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</si>
  <si>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</si>
  <si>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</si>
  <si>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</si>
  <si>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</si>
  <si>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</si>
  <si>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</si>
  <si>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</si>
  <si>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</si>
  <si>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</si>
  <si>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</si>
  <si>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</si>
  <si>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</si>
  <si>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</si>
  <si>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</si>
  <si>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</si>
  <si>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</si>
  <si>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</si>
  <si>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DE</t>
  </si>
  <si>
    <t>WK</t>
  </si>
  <si>
    <t>PD</t>
  </si>
  <si>
    <t>Porter Airlines Canada</t>
  </si>
  <si>
    <t>Schedule Compare Report For LAS</t>
  </si>
  <si>
    <t>Flights &amp; Seats per Week - 1 Way</t>
  </si>
  <si>
    <t>(blank) Total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</si>
  <si>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</si>
  <si>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</si>
  <si>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</si>
  <si>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</si>
  <si>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</si>
  <si>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</si>
  <si>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</si>
  <si>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Hub Time</t>
  </si>
  <si>
    <t>Arr. Seats</t>
  </si>
  <si>
    <t>Terminal 1  Total Daily</t>
  </si>
  <si>
    <t>Prior Year</t>
  </si>
  <si>
    <t>YoY % Change</t>
  </si>
  <si>
    <t>Terminal 3  Total Daily</t>
  </si>
  <si>
    <t>Sum of Average Daily Flights</t>
  </si>
  <si>
    <t>Sum of Average Daily Seats</t>
  </si>
  <si>
    <t>Dep. Seats</t>
  </si>
  <si>
    <t>EI</t>
  </si>
  <si>
    <t xml:space="preserve">Aer Lingus </t>
  </si>
  <si>
    <t>Chattanooga, TN, US</t>
  </si>
  <si>
    <t>CHA</t>
  </si>
  <si>
    <t>Manchester, EN, GB</t>
  </si>
  <si>
    <t>MAN</t>
  </si>
  <si>
    <t>Z0</t>
  </si>
  <si>
    <t xml:space="preserve"> </t>
  </si>
  <si>
    <t xml:space="preserve">Grand Total </t>
  </si>
  <si>
    <t>Albany, NY, US</t>
  </si>
  <si>
    <t>ALB</t>
  </si>
  <si>
    <t>Baton Rouge, LA, US</t>
  </si>
  <si>
    <t>BTR</t>
  </si>
  <si>
    <t>OZ</t>
  </si>
  <si>
    <t>Asiana</t>
  </si>
  <si>
    <t>767</t>
  </si>
  <si>
    <t>BET</t>
  </si>
  <si>
    <t>ERJ</t>
  </si>
  <si>
    <t>5E</t>
  </si>
  <si>
    <t>YR</t>
  </si>
  <si>
    <t>Grand Canyon, AZ, US</t>
  </si>
  <si>
    <t>GCN</t>
  </si>
  <si>
    <t>Page, AZ, US</t>
  </si>
  <si>
    <t>PGA</t>
  </si>
  <si>
    <t>Rochester, NY, US</t>
  </si>
  <si>
    <t>ROC</t>
  </si>
  <si>
    <t>Gallup, NM, US</t>
  </si>
  <si>
    <t>GUP</t>
  </si>
  <si>
    <t>Dublin, IE</t>
  </si>
  <si>
    <t>DUB</t>
  </si>
  <si>
    <t>0 Miles</t>
  </si>
  <si>
    <t>5415</t>
  </si>
  <si>
    <t>0 Miles Total</t>
  </si>
  <si>
    <t>Atlantic City, NJ, US</t>
  </si>
  <si>
    <t>ACY</t>
  </si>
  <si>
    <t>Tijuana, MX</t>
  </si>
  <si>
    <t>TIJ</t>
  </si>
  <si>
    <t>Detroit-Willow Run, MI, US</t>
  </si>
  <si>
    <t>YIP</t>
  </si>
  <si>
    <t>Doha, QA</t>
  </si>
  <si>
    <t>DOH</t>
  </si>
  <si>
    <t>College Station, TX, US</t>
  </si>
  <si>
    <t>CLL</t>
  </si>
  <si>
    <t>Tokyo-Narita, JP</t>
  </si>
  <si>
    <t>NRT</t>
  </si>
  <si>
    <t>01-Feb-25</t>
  </si>
  <si>
    <t>02-Feb-25</t>
  </si>
  <si>
    <t>03-Feb-25</t>
  </si>
  <si>
    <t>04-Feb-25</t>
  </si>
  <si>
    <t>05-Feb-25</t>
  </si>
  <si>
    <t>06-Feb-25</t>
  </si>
  <si>
    <t>07-Feb-25</t>
  </si>
  <si>
    <t>08-Feb-25</t>
  </si>
  <si>
    <t>09-Feb-25</t>
  </si>
  <si>
    <t>10-Feb-25</t>
  </si>
  <si>
    <t>11-Feb-25</t>
  </si>
  <si>
    <t>12-Feb-25</t>
  </si>
  <si>
    <t>13-Feb-25</t>
  </si>
  <si>
    <t>14-Feb-25</t>
  </si>
  <si>
    <t>15-Feb-25</t>
  </si>
  <si>
    <t>16-Feb-25</t>
  </si>
  <si>
    <t>17-Feb-25</t>
  </si>
  <si>
    <t>18-Feb-25</t>
  </si>
  <si>
    <t>19-Feb-25</t>
  </si>
  <si>
    <t>20-Feb-25</t>
  </si>
  <si>
    <t>21-Feb-25</t>
  </si>
  <si>
    <t>22-Feb-25</t>
  </si>
  <si>
    <t>23-Feb-25</t>
  </si>
  <si>
    <t>24-Feb-25</t>
  </si>
  <si>
    <t>25-Feb-25</t>
  </si>
  <si>
    <t>26-Feb-25</t>
  </si>
  <si>
    <t>27-Feb-25</t>
  </si>
  <si>
    <t>28-Feb-25</t>
  </si>
  <si>
    <t>Air France</t>
  </si>
  <si>
    <t>AF</t>
  </si>
  <si>
    <t>Las Vegas' Scheduled Monthly Seats by Airline - February 2025</t>
  </si>
  <si>
    <t>Feb</t>
  </si>
  <si>
    <t>March</t>
  </si>
  <si>
    <t>April</t>
  </si>
  <si>
    <t>May</t>
  </si>
  <si>
    <t xml:space="preserve">  </t>
  </si>
  <si>
    <t>T9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</si>
</sst>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02A2"/>
        <bgColor theme="4" tint="0.79998168889431442"/>
      </patternFill>
    </fill>
    <fill>
      <patternFill patternType="solid">
        <fgColor rgb="FF2402A2"/>
        <bgColor theme="9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197">
    <xf numFmtId="0" fontId="0" fillId="0" borderId="0" xfId="0"/>
    <xf numFmtId="3" fontId="0" fillId="0" borderId="7" xfId="0" applyNumberFormat="1" applyBorder="1"/>
    <xf numFmtId="3" fontId="0" fillId="0" borderId="0" xfId="0" applyNumberFormat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17" fontId="11" fillId="0" borderId="0" xfId="0" applyNumberFormat="1" applyFont="1"/>
    <xf numFmtId="0" fontId="12" fillId="0" borderId="0" xfId="0" applyFont="1"/>
    <xf numFmtId="17" fontId="12" fillId="0" borderId="0" xfId="0" applyNumberFormat="1" applyFont="1"/>
    <xf numFmtId="167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9" fontId="0" fillId="0" borderId="0" xfId="2" applyFont="1" applyBorder="1"/>
    <xf numFmtId="0" fontId="3" fillId="3" borderId="10" xfId="0" applyFont="1" applyFill="1" applyBorder="1"/>
    <xf numFmtId="9" fontId="0" fillId="0" borderId="8" xfId="2" applyFont="1" applyBorder="1"/>
    <xf numFmtId="17" fontId="9" fillId="0" borderId="0" xfId="0" applyNumberFormat="1" applyFont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4" fillId="0" borderId="0" xfId="3" applyFont="1"/>
    <xf numFmtId="0" fontId="3" fillId="3" borderId="3" xfId="0" applyFont="1" applyFill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0" fontId="3" fillId="0" borderId="7" xfId="0" applyFont="1" applyBorder="1"/>
    <xf numFmtId="0" fontId="0" fillId="6" borderId="13" xfId="0" applyFill="1" applyBorder="1"/>
    <xf numFmtId="0" fontId="0" fillId="6" borderId="7" xfId="0" applyFill="1" applyBorder="1"/>
    <xf numFmtId="1" fontId="3" fillId="4" borderId="2" xfId="0" applyNumberFormat="1" applyFont="1" applyFill="1" applyBorder="1"/>
    <xf numFmtId="1" fontId="3" fillId="3" borderId="11" xfId="0" applyNumberFormat="1" applyFont="1" applyFill="1" applyBorder="1"/>
    <xf numFmtId="1" fontId="0" fillId="3" borderId="13" xfId="0" applyNumberFormat="1" applyFill="1" applyBorder="1"/>
    <xf numFmtId="0" fontId="0" fillId="6" borderId="14" xfId="0" applyFill="1" applyBorder="1"/>
    <xf numFmtId="0" fontId="0" fillId="6" borderId="15" xfId="0" applyFill="1" applyBorder="1"/>
    <xf numFmtId="0" fontId="3" fillId="4" borderId="3" xfId="0" applyFont="1" applyFill="1" applyBorder="1"/>
    <xf numFmtId="1" fontId="3" fillId="4" borderId="11" xfId="0" applyNumberFormat="1" applyFont="1" applyFill="1" applyBorder="1"/>
    <xf numFmtId="165" fontId="0" fillId="3" borderId="2" xfId="2" applyNumberFormat="1" applyFont="1" applyFill="1" applyBorder="1"/>
    <xf numFmtId="9" fontId="0" fillId="3" borderId="3" xfId="2" applyFont="1" applyFill="1" applyBorder="1"/>
    <xf numFmtId="0" fontId="6" fillId="2" borderId="6" xfId="0" applyFont="1" applyFill="1" applyBorder="1" applyAlignment="1">
      <alignment horizontal="left" wrapText="1"/>
    </xf>
    <xf numFmtId="165" fontId="3" fillId="3" borderId="2" xfId="2" applyNumberFormat="1" applyFont="1" applyFill="1" applyBorder="1"/>
    <xf numFmtId="169" fontId="9" fillId="0" borderId="0" xfId="0" applyNumberFormat="1" applyFont="1"/>
    <xf numFmtId="164" fontId="15" fillId="0" borderId="0" xfId="0" applyNumberFormat="1" applyFont="1"/>
    <xf numFmtId="168" fontId="0" fillId="6" borderId="7" xfId="0" applyNumberFormat="1" applyFill="1" applyBorder="1"/>
    <xf numFmtId="0" fontId="8" fillId="3" borderId="11" xfId="0" applyFont="1" applyFill="1" applyBorder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8" fillId="3" borderId="3" xfId="0" applyNumberFormat="1" applyFont="1" applyFill="1" applyBorder="1"/>
    <xf numFmtId="0" fontId="8" fillId="3" borderId="1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2" xfId="0" applyFill="1" applyBorder="1"/>
    <xf numFmtId="0" fontId="3" fillId="3" borderId="9" xfId="0" applyFont="1" applyFill="1" applyBorder="1"/>
    <xf numFmtId="0" fontId="4" fillId="2" borderId="6" xfId="0" quotePrefix="1" applyFont="1" applyFill="1" applyBorder="1" applyAlignment="1">
      <alignment horizontal="center" wrapText="1"/>
    </xf>
    <xf numFmtId="166" fontId="4" fillId="2" borderId="5" xfId="1" applyNumberFormat="1" applyFont="1" applyFill="1" applyBorder="1" applyAlignment="1">
      <alignment horizontal="center" wrapText="1"/>
    </xf>
    <xf numFmtId="165" fontId="0" fillId="0" borderId="0" xfId="2" applyNumberFormat="1" applyFont="1" applyBorder="1"/>
    <xf numFmtId="166" fontId="3" fillId="4" borderId="1" xfId="0" applyNumberFormat="1" applyFont="1" applyFill="1" applyBorder="1"/>
    <xf numFmtId="9" fontId="0" fillId="3" borderId="2" xfId="2" applyFont="1" applyFill="1" applyBorder="1"/>
    <xf numFmtId="165" fontId="0" fillId="3" borderId="3" xfId="2" applyNumberFormat="1" applyFont="1" applyFill="1" applyBorder="1"/>
    <xf numFmtId="0" fontId="4" fillId="2" borderId="5" xfId="0" quotePrefix="1" applyFont="1" applyFill="1" applyBorder="1" applyAlignment="1">
      <alignment horizontal="center" wrapText="1"/>
    </xf>
    <xf numFmtId="166" fontId="7" fillId="2" borderId="4" xfId="1" applyNumberFormat="1" applyFont="1" applyFill="1" applyBorder="1" applyAlignment="1">
      <alignment horizontal="center" wrapText="1"/>
    </xf>
    <xf numFmtId="166" fontId="7" fillId="2" borderId="5" xfId="1" applyNumberFormat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1" fontId="0" fillId="3" borderId="11" xfId="0" applyNumberFormat="1" applyFill="1" applyBorder="1"/>
    <xf numFmtId="0" fontId="0" fillId="3" borderId="11" xfId="0" applyFill="1" applyBorder="1"/>
    <xf numFmtId="0" fontId="0" fillId="6" borderId="18" xfId="0" applyFill="1" applyBorder="1"/>
    <xf numFmtId="0" fontId="0" fillId="6" borderId="0" xfId="0" applyFill="1"/>
    <xf numFmtId="0" fontId="0" fillId="6" borderId="16" xfId="0" applyFill="1" applyBorder="1"/>
    <xf numFmtId="0" fontId="0" fillId="6" borderId="17" xfId="0" applyFill="1" applyBorder="1"/>
    <xf numFmtId="168" fontId="0" fillId="6" borderId="0" xfId="0" applyNumberFormat="1" applyFill="1"/>
    <xf numFmtId="0" fontId="3" fillId="0" borderId="19" xfId="0" applyFont="1" applyBorder="1"/>
    <xf numFmtId="3" fontId="3" fillId="3" borderId="20" xfId="0" applyNumberFormat="1" applyFont="1" applyFill="1" applyBorder="1"/>
    <xf numFmtId="1" fontId="0" fillId="3" borderId="1" xfId="0" applyNumberFormat="1" applyFill="1" applyBorder="1"/>
    <xf numFmtId="1" fontId="0" fillId="3" borderId="7" xfId="0" applyNumberFormat="1" applyFill="1" applyBorder="1"/>
    <xf numFmtId="165" fontId="0" fillId="3" borderId="8" xfId="2" applyNumberFormat="1" applyFont="1" applyFill="1" applyBorder="1"/>
    <xf numFmtId="166" fontId="3" fillId="3" borderId="2" xfId="1" applyNumberFormat="1" applyFont="1" applyFill="1" applyBorder="1"/>
    <xf numFmtId="166" fontId="3" fillId="3" borderId="3" xfId="1" applyNumberFormat="1" applyFont="1" applyFill="1" applyBorder="1"/>
    <xf numFmtId="167" fontId="4" fillId="5" borderId="12" xfId="0" applyNumberFormat="1" applyFont="1" applyFill="1" applyBorder="1" applyAlignment="1">
      <alignment horizontal="left"/>
    </xf>
    <xf numFmtId="0" fontId="2" fillId="8" borderId="21" xfId="0" applyFont="1" applyFill="1" applyBorder="1"/>
    <xf numFmtId="0" fontId="2" fillId="8" borderId="23" xfId="0" applyFont="1" applyFill="1" applyBorder="1"/>
    <xf numFmtId="0" fontId="7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3" fillId="4" borderId="9" xfId="0" applyFont="1" applyFill="1" applyBorder="1"/>
    <xf numFmtId="0" fontId="3" fillId="4" borderId="10" xfId="0" applyFont="1" applyFill="1" applyBorder="1"/>
    <xf numFmtId="3" fontId="3" fillId="4" borderId="10" xfId="0" applyNumberFormat="1" applyFont="1" applyFill="1" applyBorder="1"/>
    <xf numFmtId="3" fontId="3" fillId="4" borderId="25" xfId="0" applyNumberFormat="1" applyFont="1" applyFill="1" applyBorder="1"/>
    <xf numFmtId="0" fontId="4" fillId="5" borderId="11" xfId="0" applyFont="1" applyFill="1" applyBorder="1" applyAlignment="1">
      <alignment horizontal="left"/>
    </xf>
    <xf numFmtId="167" fontId="4" fillId="5" borderId="8" xfId="0" applyNumberFormat="1" applyFont="1" applyFill="1" applyBorder="1" applyAlignment="1">
      <alignment horizontal="left"/>
    </xf>
    <xf numFmtId="0" fontId="0" fillId="6" borderId="8" xfId="0" applyFill="1" applyBorder="1"/>
    <xf numFmtId="167" fontId="4" fillId="5" borderId="11" xfId="0" applyNumberFormat="1" applyFont="1" applyFill="1" applyBorder="1" applyAlignment="1">
      <alignment horizontal="left"/>
    </xf>
    <xf numFmtId="165" fontId="0" fillId="3" borderId="1" xfId="2" applyNumberFormat="1" applyFont="1" applyFill="1" applyBorder="1"/>
    <xf numFmtId="3" fontId="3" fillId="0" borderId="24" xfId="0" applyNumberFormat="1" applyFont="1" applyBorder="1"/>
    <xf numFmtId="3" fontId="0" fillId="0" borderId="8" xfId="0" applyNumberFormat="1" applyBorder="1"/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7" borderId="9" xfId="0" applyFont="1" applyFill="1" applyBorder="1"/>
    <xf numFmtId="0" fontId="2" fillId="7" borderId="10" xfId="0" applyFont="1" applyFill="1" applyBorder="1"/>
    <xf numFmtId="0" fontId="2" fillId="7" borderId="25" xfId="0" applyFont="1" applyFill="1" applyBorder="1"/>
    <xf numFmtId="3" fontId="3" fillId="4" borderId="9" xfId="0" applyNumberFormat="1" applyFont="1" applyFill="1" applyBorder="1"/>
    <xf numFmtId="3" fontId="0" fillId="3" borderId="13" xfId="0" applyNumberFormat="1" applyFill="1" applyBorder="1"/>
    <xf numFmtId="3" fontId="3" fillId="3" borderId="11" xfId="0" applyNumberFormat="1" applyFont="1" applyFill="1" applyBorder="1"/>
    <xf numFmtId="0" fontId="4" fillId="5" borderId="1" xfId="0" applyFont="1" applyFill="1" applyBorder="1" applyAlignment="1">
      <alignment horizontal="left"/>
    </xf>
    <xf numFmtId="0" fontId="2" fillId="7" borderId="2" xfId="0" applyFont="1" applyFill="1" applyBorder="1"/>
    <xf numFmtId="0" fontId="3" fillId="0" borderId="24" xfId="0" applyFont="1" applyBorder="1"/>
    <xf numFmtId="0" fontId="4" fillId="5" borderId="9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167" fontId="4" fillId="5" borderId="2" xfId="0" applyNumberFormat="1" applyFont="1" applyFill="1" applyBorder="1"/>
    <xf numFmtId="167" fontId="4" fillId="5" borderId="3" xfId="0" applyNumberFormat="1" applyFont="1" applyFill="1" applyBorder="1"/>
    <xf numFmtId="1" fontId="0" fillId="3" borderId="9" xfId="0" applyNumberFormat="1" applyFill="1" applyBorder="1"/>
    <xf numFmtId="165" fontId="0" fillId="3" borderId="25" xfId="2" applyNumberFormat="1" applyFont="1" applyFill="1" applyBorder="1"/>
    <xf numFmtId="0" fontId="3" fillId="0" borderId="26" xfId="0" applyFont="1" applyBorder="1"/>
    <xf numFmtId="3" fontId="3" fillId="0" borderId="26" xfId="0" applyNumberFormat="1" applyFont="1" applyBorder="1"/>
    <xf numFmtId="1" fontId="0" fillId="3" borderId="4" xfId="0" applyNumberFormat="1" applyFill="1" applyBorder="1"/>
    <xf numFmtId="165" fontId="0" fillId="3" borderId="6" xfId="2" applyNumberFormat="1" applyFont="1" applyFill="1" applyBorder="1"/>
    <xf numFmtId="3" fontId="3" fillId="4" borderId="0" xfId="0" applyNumberFormat="1" applyFont="1" applyFill="1"/>
    <xf numFmtId="0" fontId="4" fillId="5" borderId="11" xfId="0" applyFont="1" applyFill="1" applyBorder="1" applyAlignment="1">
      <alignment horizontal="center"/>
    </xf>
    <xf numFmtId="3" fontId="3" fillId="4" borderId="11" xfId="0" applyNumberFormat="1" applyFont="1" applyFill="1" applyBorder="1"/>
    <xf numFmtId="3" fontId="0" fillId="3" borderId="12" xfId="0" applyNumberFormat="1" applyFill="1" applyBorder="1"/>
    <xf numFmtId="3" fontId="0" fillId="3" borderId="14" xfId="0" applyNumberFormat="1" applyFill="1" applyBorder="1"/>
    <xf numFmtId="0" fontId="2" fillId="7" borderId="1" xfId="0" applyFont="1" applyFill="1" applyBorder="1"/>
    <xf numFmtId="0" fontId="2" fillId="7" borderId="3" xfId="0" applyFont="1" applyFill="1" applyBorder="1"/>
    <xf numFmtId="164" fontId="2" fillId="7" borderId="1" xfId="0" applyNumberFormat="1" applyFont="1" applyFill="1" applyBorder="1"/>
    <xf numFmtId="3" fontId="3" fillId="0" borderId="28" xfId="0" applyNumberFormat="1" applyFont="1" applyBorder="1"/>
    <xf numFmtId="3" fontId="3" fillId="0" borderId="29" xfId="0" applyNumberFormat="1" applyFont="1" applyBorder="1"/>
    <xf numFmtId="3" fontId="3" fillId="4" borderId="3" xfId="0" applyNumberFormat="1" applyFont="1" applyFill="1" applyBorder="1"/>
    <xf numFmtId="164" fontId="4" fillId="5" borderId="1" xfId="0" applyNumberFormat="1" applyFont="1" applyFill="1" applyBorder="1"/>
    <xf numFmtId="164" fontId="4" fillId="5" borderId="11" xfId="0" applyNumberFormat="1" applyFont="1" applyFill="1" applyBorder="1"/>
    <xf numFmtId="164" fontId="2" fillId="7" borderId="10" xfId="0" applyNumberFormat="1" applyFont="1" applyFill="1" applyBorder="1"/>
    <xf numFmtId="164" fontId="2" fillId="7" borderId="25" xfId="0" applyNumberFormat="1" applyFont="1" applyFill="1" applyBorder="1"/>
    <xf numFmtId="0" fontId="0" fillId="5" borderId="0" xfId="0" applyFill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Border="1"/>
    <xf numFmtId="0" fontId="0" fillId="0" borderId="8" xfId="0" applyBorder="1"/>
    <xf numFmtId="0" fontId="8" fillId="3" borderId="8" xfId="0" applyFont="1" applyFill="1" applyBorder="1"/>
    <xf numFmtId="166" fontId="8" fillId="3" borderId="4" xfId="0" applyNumberFormat="1" applyFont="1" applyFill="1" applyBorder="1"/>
    <xf numFmtId="166" fontId="8" fillId="3" borderId="5" xfId="0" applyNumberFormat="1" applyFont="1" applyFill="1" applyBorder="1"/>
    <xf numFmtId="0" fontId="0" fillId="6" borderId="30" xfId="0" applyFill="1" applyBorder="1"/>
    <xf numFmtId="0" fontId="2" fillId="5" borderId="17" xfId="0" applyFont="1" applyFill="1" applyBorder="1"/>
    <xf numFmtId="0" fontId="2" fillId="5" borderId="30" xfId="0" applyFont="1" applyFill="1" applyBorder="1"/>
    <xf numFmtId="0" fontId="13" fillId="0" borderId="0" xfId="4" applyFont="1" applyAlignment="1">
      <alignment horizontal="center"/>
    </xf>
    <xf numFmtId="168" fontId="13" fillId="0" borderId="0" xfId="4" applyNumberFormat="1" applyFont="1" applyAlignment="1">
      <alignment horizontal="right"/>
    </xf>
    <xf numFmtId="0" fontId="2" fillId="8" borderId="22" xfId="0" applyFont="1" applyFill="1" applyBorder="1"/>
    <xf numFmtId="165" fontId="0" fillId="3" borderId="10" xfId="2" applyNumberFormat="1" applyFont="1" applyFill="1" applyBorder="1"/>
    <xf numFmtId="9" fontId="0" fillId="3" borderId="10" xfId="2" applyFont="1" applyFill="1" applyBorder="1"/>
    <xf numFmtId="9" fontId="0" fillId="3" borderId="25" xfId="2" applyFont="1" applyFill="1" applyBorder="1"/>
    <xf numFmtId="0" fontId="3" fillId="3" borderId="25" xfId="0" applyFont="1" applyFill="1" applyBorder="1"/>
    <xf numFmtId="0" fontId="3" fillId="6" borderId="1" xfId="0" applyFont="1" applyFill="1" applyBorder="1"/>
    <xf numFmtId="0" fontId="3" fillId="6" borderId="2" xfId="0" applyFont="1" applyFill="1" applyBorder="1"/>
    <xf numFmtId="0" fontId="0" fillId="6" borderId="2" xfId="0" applyFill="1" applyBorder="1"/>
    <xf numFmtId="3" fontId="0" fillId="6" borderId="2" xfId="0" applyNumberFormat="1" applyFill="1" applyBorder="1"/>
    <xf numFmtId="9" fontId="0" fillId="6" borderId="11" xfId="2" applyFont="1" applyFill="1" applyBorder="1"/>
    <xf numFmtId="165" fontId="0" fillId="6" borderId="2" xfId="2" applyNumberFormat="1" applyFont="1" applyFill="1" applyBorder="1"/>
    <xf numFmtId="9" fontId="0" fillId="6" borderId="2" xfId="2" applyFont="1" applyFill="1" applyBorder="1"/>
    <xf numFmtId="165" fontId="0" fillId="6" borderId="3" xfId="2" applyNumberFormat="1" applyFont="1" applyFill="1" applyBorder="1"/>
    <xf numFmtId="165" fontId="3" fillId="6" borderId="2" xfId="2" applyNumberFormat="1" applyFont="1" applyFill="1" applyBorder="1"/>
    <xf numFmtId="9" fontId="0" fillId="6" borderId="3" xfId="2" applyFont="1" applyFill="1" applyBorder="1"/>
    <xf numFmtId="3" fontId="0" fillId="6" borderId="1" xfId="0" applyNumberFormat="1" applyFill="1" applyBorder="1"/>
    <xf numFmtId="3" fontId="3" fillId="4" borderId="7" xfId="0" applyNumberFormat="1" applyFont="1" applyFill="1" applyBorder="1"/>
    <xf numFmtId="3" fontId="3" fillId="3" borderId="27" xfId="0" applyNumberFormat="1" applyFont="1" applyFill="1" applyBorder="1"/>
    <xf numFmtId="169" fontId="9" fillId="0" borderId="0" xfId="0" applyNumberFormat="1" applyFont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68" fontId="3" fillId="3" borderId="2" xfId="0" applyNumberFormat="1" applyFont="1" applyFill="1" applyBorder="1"/>
    <xf numFmtId="0" fontId="0" fillId="0" borderId="5" xfId="0" applyBorder="1"/>
    <xf numFmtId="0" fontId="0" fillId="0" borderId="10" xfId="0" applyBorder="1"/>
    <xf numFmtId="167" fontId="4" fillId="5" borderId="4" xfId="0" applyNumberFormat="1" applyFont="1" applyFill="1" applyBorder="1" applyAlignment="1">
      <alignment horizontal="left"/>
    </xf>
    <xf numFmtId="167" fontId="4" fillId="5" borderId="1" xfId="0" applyNumberFormat="1" applyFont="1" applyFill="1" applyBorder="1" applyAlignment="1">
      <alignment horizontal="left"/>
    </xf>
    <xf numFmtId="0" fontId="18" fillId="5" borderId="5" xfId="0" applyFont="1" applyFill="1" applyBorder="1"/>
    <xf numFmtId="0" fontId="0" fillId="0" borderId="0" xfId="0" applyBorder="1"/>
    <xf numFmtId="168" fontId="3" fillId="3" borderId="3" xfId="0" applyNumberFormat="1" applyFont="1" applyFill="1" applyBorder="1"/>
    <xf numFmtId="0" fontId="0" fillId="0" borderId="9" xfId="0" applyBorder="1"/>
    <xf numFmtId="0" fontId="0" fillId="0" borderId="25" xfId="0" applyBorder="1"/>
    <xf numFmtId="0" fontId="0" fillId="3" borderId="3" xfId="0" applyFill="1" applyBorder="1"/>
    <xf numFmtId="0" fontId="0" fillId="0" borderId="4" xfId="0" applyBorder="1"/>
    <xf numFmtId="0" fontId="0" fillId="0" borderId="6" xfId="0" applyBorder="1"/>
    <xf numFmtId="168" fontId="3" fillId="3" borderId="1" xfId="0" applyNumberFormat="1" applyFont="1" applyFill="1" applyBorder="1"/>
    <xf numFmtId="0" fontId="18" fillId="5" borderId="4" xfId="0" applyFont="1" applyFill="1" applyBorder="1"/>
    <xf numFmtId="0" fontId="18" fillId="5" borderId="6" xfId="0" applyFont="1" applyFill="1" applyBorder="1"/>
    <xf numFmtId="0" fontId="18" fillId="5" borderId="25" xfId="0" applyFont="1" applyFill="1" applyBorder="1"/>
  </cellXfs>
  <cellStyles count="5">
    <cellStyle name="Comma" xfId="1" builtinId="3"/>
    <cellStyle name="Normal" xfId="0" builtinId="0"/>
    <cellStyle name="Normal 2" xfId="3" xr:uid="{30EA3D4E-9DCB-44E2-A9A0-705F386A9E1A}"/>
    <cellStyle name="Normal 3" xfId="4" xr:uid="{4297C9E7-2829-4E5C-8537-764280856178}"/>
    <cellStyle name="Percent" xfId="2" builtinId="5"/>
  </cellStyles>
  <dxfs count="66">
    <dxf>
      <fill>
        <patternFill patternType="solid">
          <fgColor indexed="64"/>
          <bgColor rgb="FF2402A2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2402A2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02A2"/>
      <color rgb="FF094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8F55CA20-F9BB-4076-9E4E-EB3AA3C82BCB}" autoFormatId="16" applyNumberFormats="0" applyBorderFormats="0" applyFontFormats="0" applyPatternFormats="0" applyAlignmentFormats="0" applyWidthHeightFormats="0">
  <queryTableRefresh nextId="396">
    <queryTableFields count="29">
      <queryTableField id="1" name="Column1" tableColumnId="1"/>
      <queryTableField id="368" name="01-Feb-25" tableColumnId="2"/>
      <queryTableField id="369" name="02-Feb-25" tableColumnId="3"/>
      <queryTableField id="370" name="03-Feb-25" tableColumnId="4"/>
      <queryTableField id="371" name="04-Feb-25" tableColumnId="5"/>
      <queryTableField id="372" name="05-Feb-25" tableColumnId="6"/>
      <queryTableField id="373" name="06-Feb-25" tableColumnId="7"/>
      <queryTableField id="374" name="07-Feb-25" tableColumnId="8"/>
      <queryTableField id="375" name="08-Feb-25" tableColumnId="9"/>
      <queryTableField id="376" name="09-Feb-25" tableColumnId="10"/>
      <queryTableField id="377" name="10-Feb-25" tableColumnId="11"/>
      <queryTableField id="378" name="11-Feb-25" tableColumnId="12"/>
      <queryTableField id="379" name="12-Feb-25" tableColumnId="13"/>
      <queryTableField id="380" name="13-Feb-25" tableColumnId="14"/>
      <queryTableField id="381" name="14-Feb-25" tableColumnId="15"/>
      <queryTableField id="382" name="15-Feb-25" tableColumnId="16"/>
      <queryTableField id="383" name="16-Feb-25" tableColumnId="17"/>
      <queryTableField id="384" name="17-Feb-25" tableColumnId="18"/>
      <queryTableField id="385" name="18-Feb-25" tableColumnId="19"/>
      <queryTableField id="386" name="19-Feb-25" tableColumnId="20"/>
      <queryTableField id="387" name="20-Feb-25" tableColumnId="21"/>
      <queryTableField id="388" name="21-Feb-25" tableColumnId="22"/>
      <queryTableField id="389" name="22-Feb-25" tableColumnId="23"/>
      <queryTableField id="390" name="23-Feb-25" tableColumnId="24"/>
      <queryTableField id="391" name="24-Feb-25" tableColumnId="25"/>
      <queryTableField id="392" name="25-Feb-25" tableColumnId="26"/>
      <queryTableField id="393" name="26-Feb-25" tableColumnId="27"/>
      <queryTableField id="394" name="27-Feb-25" tableColumnId="28"/>
      <queryTableField id="395" name="28-Feb-25" tableColumnId="2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3" xr16:uid="{A0C76AA6-DAFA-4B7A-AA1E-3F25C2C3707F}" autoFormatId="16" applyNumberFormats="0" applyBorderFormats="0" applyFontFormats="0" applyPatternFormats="0" applyAlignmentFormats="0" applyWidthHeightFormats="0">
  <queryTableRefresh nextId="396">
    <queryTableFields count="29">
      <queryTableField id="1" name="Column1" tableColumnId="1"/>
      <queryTableField id="368" name="01-Feb-25" tableColumnId="2"/>
      <queryTableField id="369" name="02-Feb-25" tableColumnId="3"/>
      <queryTableField id="370" name="03-Feb-25" tableColumnId="4"/>
      <queryTableField id="371" name="04-Feb-25" tableColumnId="5"/>
      <queryTableField id="372" name="05-Feb-25" tableColumnId="6"/>
      <queryTableField id="373" name="06-Feb-25" tableColumnId="7"/>
      <queryTableField id="374" name="07-Feb-25" tableColumnId="8"/>
      <queryTableField id="375" name="08-Feb-25" tableColumnId="9"/>
      <queryTableField id="376" name="09-Feb-25" tableColumnId="10"/>
      <queryTableField id="377" name="10-Feb-25" tableColumnId="11"/>
      <queryTableField id="378" name="11-Feb-25" tableColumnId="12"/>
      <queryTableField id="379" name="12-Feb-25" tableColumnId="13"/>
      <queryTableField id="380" name="13-Feb-25" tableColumnId="14"/>
      <queryTableField id="381" name="14-Feb-25" tableColumnId="15"/>
      <queryTableField id="382" name="15-Feb-25" tableColumnId="16"/>
      <queryTableField id="383" name="16-Feb-25" tableColumnId="17"/>
      <queryTableField id="384" name="17-Feb-25" tableColumnId="18"/>
      <queryTableField id="385" name="18-Feb-25" tableColumnId="19"/>
      <queryTableField id="386" name="19-Feb-25" tableColumnId="20"/>
      <queryTableField id="387" name="20-Feb-25" tableColumnId="21"/>
      <queryTableField id="388" name="21-Feb-25" tableColumnId="22"/>
      <queryTableField id="389" name="22-Feb-25" tableColumnId="23"/>
      <queryTableField id="390" name="23-Feb-25" tableColumnId="24"/>
      <queryTableField id="391" name="24-Feb-25" tableColumnId="25"/>
      <queryTableField id="392" name="25-Feb-25" tableColumnId="26"/>
      <queryTableField id="393" name="26-Feb-25" tableColumnId="27"/>
      <queryTableField id="394" name="27-Feb-25" tableColumnId="28"/>
      <queryTableField id="395" name="28-Feb-25" tableColumnId="2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C58" totalsRowShown="0" headerRowDxfId="65" dataDxfId="64" tableBorderDxfId="63">
  <tableColumns count="29">
    <tableColumn id="1" xr3:uid="{71E368E2-D4BC-4664-BAF1-E8164BA95510}" name="Terminal 1" dataDxfId="62"/>
    <tableColumn id="33" xr3:uid="{205CF149-255E-4758-A392-C9B4B6403178}" name="01-Feb-25" dataDxfId="61"/>
    <tableColumn id="34" xr3:uid="{7D9859D4-DA87-47D1-BBFE-81A6E63F6725}" name="02-Feb-25" dataDxfId="60"/>
    <tableColumn id="35" xr3:uid="{63600D9E-2921-467B-8F7F-BD1C5ED01BFE}" name="03-Feb-25" dataDxfId="59"/>
    <tableColumn id="36" xr3:uid="{B010B694-06F5-4CE2-A323-309D66230928}" name="04-Feb-25" dataDxfId="58"/>
    <tableColumn id="37" xr3:uid="{4392C861-BEE4-48F0-9505-3933FA0D7A37}" name="05-Feb-25" dataDxfId="57"/>
    <tableColumn id="38" xr3:uid="{38AA4498-D433-48C0-A918-065A3F1E73EC}" name="06-Feb-25" dataDxfId="56"/>
    <tableColumn id="39" xr3:uid="{8A2A9D1A-1DC4-4B25-8C9A-155AE0C0A552}" name="07-Feb-25" dataDxfId="55"/>
    <tableColumn id="40" xr3:uid="{22A50ACE-A347-4DCA-A338-C5D2F5D17DDE}" name="08-Feb-25" dataDxfId="54"/>
    <tableColumn id="41" xr3:uid="{07E2712C-B8FB-410C-BC5E-D3A1ED484ED4}" name="09-Feb-25" dataDxfId="53"/>
    <tableColumn id="42" xr3:uid="{B83B0E52-DBA5-4631-BB6E-EE5F0F81BD16}" name="10-Feb-25" dataDxfId="52"/>
    <tableColumn id="43" xr3:uid="{7B2DB099-9A1E-483B-924F-B8C255DE95F1}" name="11-Feb-25" dataDxfId="51"/>
    <tableColumn id="44" xr3:uid="{08B7E969-5582-4BB6-BEB8-717BDE9D49FF}" name="12-Feb-25" dataDxfId="50"/>
    <tableColumn id="45" xr3:uid="{FBA879A5-AE15-45DC-A873-0EBD4B533735}" name="13-Feb-25" dataDxfId="49"/>
    <tableColumn id="46" xr3:uid="{B576114C-9228-4EB7-A288-08FE334B09EF}" name="14-Feb-25" dataDxfId="48"/>
    <tableColumn id="47" xr3:uid="{B4586D6C-0398-45C2-91EF-44564AEFB500}" name="15-Feb-25" dataDxfId="47"/>
    <tableColumn id="48" xr3:uid="{4B06D383-EE6A-4D1E-B015-1EB0CDC0DB6B}" name="16-Feb-25" dataDxfId="46"/>
    <tableColumn id="49" xr3:uid="{A4F09749-FE60-4C7B-BB08-19BDC6DE9A26}" name="17-Feb-25" dataDxfId="45"/>
    <tableColumn id="50" xr3:uid="{8B86C356-F09D-42E7-8FFB-56C6C1BA8BD5}" name="18-Feb-25" dataDxfId="44"/>
    <tableColumn id="51" xr3:uid="{92F906A9-8FF0-4F71-B56C-6466541C786A}" name="19-Feb-25" dataDxfId="43"/>
    <tableColumn id="52" xr3:uid="{848A96BB-AD2A-4CD7-B572-C0327AD96147}" name="20-Feb-25" dataDxfId="42"/>
    <tableColumn id="53" xr3:uid="{0C62FA11-F0B2-4A48-9591-93B05C51497C}" name="21-Feb-25" dataDxfId="41"/>
    <tableColumn id="54" xr3:uid="{672B80D7-7F7F-4A90-B43B-DEEA579A55F7}" name="22-Feb-25" dataDxfId="40"/>
    <tableColumn id="55" xr3:uid="{1BEBDE24-F7E2-4FFF-A857-0D3DA8C6744D}" name="23-Feb-25" dataDxfId="39"/>
    <tableColumn id="56" xr3:uid="{EE6E1AFB-7030-43FB-948C-D86206D69A72}" name="24-Feb-25" dataDxfId="38"/>
    <tableColumn id="57" xr3:uid="{66321676-C263-4E69-95F3-EF81FB7775AE}" name="25-Feb-25" dataDxfId="37"/>
    <tableColumn id="58" xr3:uid="{B18E5336-EC85-45A3-BB70-FA0F9AC4BB9F}" name="26-Feb-25" dataDxfId="36"/>
    <tableColumn id="59" xr3:uid="{FB6617D8-9B6D-4886-99C0-6B0D0E4E2E7E}" name="27-Feb-25" dataDxfId="35"/>
    <tableColumn id="60" xr3:uid="{35443B68-9144-4979-89D5-26BCAC2DF350}" name="28-Feb-25" dataDxfId="3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0D5FBD-223E-440A-98A3-5747CEA75251}" name="Schedule_Daily_Level_of_Ops_Rep___Dep" displayName="Schedule_Daily_Level_of_Ops_Rep___Dep" ref="A4:AC29" tableType="queryTable" totalsRowShown="0" headerRowDxfId="33">
  <tableColumns count="29">
    <tableColumn id="1" xr3:uid="{9CBD5FEF-45CF-43CA-BB1F-DCAE050E2BD4}" uniqueName="1" name="Total" queryTableFieldId="1"/>
    <tableColumn id="2" xr3:uid="{F3A779E0-E58B-42E5-8006-8F45B9B4E77C}" uniqueName="2" name="01-Feb-25" queryTableFieldId="368"/>
    <tableColumn id="3" xr3:uid="{61A94AC7-ECA7-447B-932F-ECF1D88F339B}" uniqueName="3" name="02-Feb-25" queryTableFieldId="369"/>
    <tableColumn id="4" xr3:uid="{B5F6AF77-1828-4016-ABFB-3175563EFBA4}" uniqueName="4" name="03-Feb-25" queryTableFieldId="370"/>
    <tableColumn id="5" xr3:uid="{94852C74-DE24-4A91-B690-D19A8497B6F7}" uniqueName="5" name="04-Feb-25" queryTableFieldId="371"/>
    <tableColumn id="6" xr3:uid="{516E2077-3D85-4244-98A8-23E06B1C4DC4}" uniqueName="6" name="05-Feb-25" queryTableFieldId="372"/>
    <tableColumn id="7" xr3:uid="{4020A620-E2BF-45EB-9CE8-07D4F15D5618}" uniqueName="7" name="06-Feb-25" queryTableFieldId="373"/>
    <tableColumn id="8" xr3:uid="{2B3C92D2-E0B5-4CCA-8333-8EFBCC373F10}" uniqueName="8" name="07-Feb-25" queryTableFieldId="374"/>
    <tableColumn id="9" xr3:uid="{6286021C-E1A1-4A01-BA37-4561806A600E}" uniqueName="9" name="08-Feb-25" queryTableFieldId="375"/>
    <tableColumn id="10" xr3:uid="{790B4372-F2B7-488F-B313-552D7066DB77}" uniqueName="10" name="09-Feb-25" queryTableFieldId="376"/>
    <tableColumn id="11" xr3:uid="{971BC9A0-6FA9-4103-B238-2EE5F05FBE0F}" uniqueName="11" name="10-Feb-25" queryTableFieldId="377"/>
    <tableColumn id="12" xr3:uid="{0F652027-6C21-4EEC-98C5-70159EB68147}" uniqueName="12" name="11-Feb-25" queryTableFieldId="378"/>
    <tableColumn id="13" xr3:uid="{31BB9E37-CCDB-48A9-96AA-AA8B93144B32}" uniqueName="13" name="12-Feb-25" queryTableFieldId="379"/>
    <tableColumn id="14" xr3:uid="{4781612A-1590-45BC-8E8F-AA58174EECC9}" uniqueName="14" name="13-Feb-25" queryTableFieldId="380"/>
    <tableColumn id="15" xr3:uid="{C36BDBB3-596A-4668-9CAC-7367EAB7DB50}" uniqueName="15" name="14-Feb-25" queryTableFieldId="381"/>
    <tableColumn id="16" xr3:uid="{B5AB773C-ED92-47B3-BE5D-D3DF1F9CEC4D}" uniqueName="16" name="15-Feb-25" queryTableFieldId="382"/>
    <tableColumn id="17" xr3:uid="{B008E214-DAD3-464E-A8B3-97CA061427BB}" uniqueName="17" name="16-Feb-25" queryTableFieldId="383"/>
    <tableColumn id="18" xr3:uid="{6F71440F-A893-451E-99A6-EAB6B83F8AC0}" uniqueName="18" name="17-Feb-25" queryTableFieldId="384"/>
    <tableColumn id="19" xr3:uid="{7F10463B-76E2-4310-9135-CB1EB342E087}" uniqueName="19" name="18-Feb-25" queryTableFieldId="385"/>
    <tableColumn id="20" xr3:uid="{CEB010F8-12F5-468D-A520-D55A7391B859}" uniqueName="20" name="19-Feb-25" queryTableFieldId="386"/>
    <tableColumn id="21" xr3:uid="{1B5837D3-242D-4CD9-B634-91BD5E6EA0DB}" uniqueName="21" name="20-Feb-25" queryTableFieldId="387"/>
    <tableColumn id="22" xr3:uid="{E34ABCDD-5325-46C6-AA5D-3F907AA957E0}" uniqueName="22" name="21-Feb-25" queryTableFieldId="388"/>
    <tableColumn id="23" xr3:uid="{7E8D688B-069C-43CD-A8C9-461D84835622}" uniqueName="23" name="22-Feb-25" queryTableFieldId="389"/>
    <tableColumn id="24" xr3:uid="{FAFDECD5-3280-427B-AC81-1F6CE1D92AA6}" uniqueName="24" name="23-Feb-25" queryTableFieldId="390"/>
    <tableColumn id="25" xr3:uid="{0C029327-277C-44EC-8BF7-5C7CECCFEF45}" uniqueName="25" name="24-Feb-25" queryTableFieldId="391"/>
    <tableColumn id="26" xr3:uid="{873CB8E0-2369-441D-8686-2681C9C84724}" uniqueName="26" name="25-Feb-25" queryTableFieldId="392"/>
    <tableColumn id="27" xr3:uid="{A00823BB-FD6D-4880-8AA5-4E98D6AAFC83}" uniqueName="27" name="26-Feb-25" queryTableFieldId="393"/>
    <tableColumn id="28" xr3:uid="{447C14DB-3589-4A6C-906B-4023C09DAE1C}" uniqueName="28" name="27-Feb-25" queryTableFieldId="394"/>
    <tableColumn id="29" xr3:uid="{E65A9F16-A09A-4765-AECF-DBC82C3EF94C}" uniqueName="29" name="28-Feb-25" queryTableFieldId="39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C58" totalsRowShown="0" headerRowDxfId="32" dataDxfId="31" tableBorderDxfId="30">
  <tableColumns count="29">
    <tableColumn id="1" xr3:uid="{3BE8EFA8-54A8-4540-A746-F03CAA345EE4}" name="Terminal 1" dataDxfId="29"/>
    <tableColumn id="33" xr3:uid="{3A8701F7-9959-4D2C-9CC2-017CB8A76E97}" name="01-Feb-25" dataDxfId="28"/>
    <tableColumn id="34" xr3:uid="{80FDA2B7-C640-4B87-91E3-2B6E612AD4EE}" name="02-Feb-25" dataDxfId="27"/>
    <tableColumn id="35" xr3:uid="{95D3E93A-BFC0-40D0-860A-BCFDD46148CF}" name="03-Feb-25" dataDxfId="26"/>
    <tableColumn id="36" xr3:uid="{60E7FC07-1526-43F9-BADC-30B26607B560}" name="04-Feb-25" dataDxfId="25"/>
    <tableColumn id="37" xr3:uid="{D3C171F1-F384-4E40-A88B-15DE035D2F38}" name="05-Feb-25" dataDxfId="24"/>
    <tableColumn id="38" xr3:uid="{D859C438-EFC5-4F42-8F15-D63B5259A945}" name="06-Feb-25" dataDxfId="23"/>
    <tableColumn id="39" xr3:uid="{CE6769AB-4612-4B35-8647-FED854D5ACCB}" name="07-Feb-25" dataDxfId="22"/>
    <tableColumn id="40" xr3:uid="{D151BE52-10D3-4F57-A17E-0BB2D479F476}" name="08-Feb-25" dataDxfId="21"/>
    <tableColumn id="41" xr3:uid="{4AF6D32A-EDFA-486E-81B8-8D8A9DEF8948}" name="09-Feb-25" dataDxfId="20"/>
    <tableColumn id="42" xr3:uid="{F7A99618-8E78-45B3-9341-9855043618DC}" name="10-Feb-25" dataDxfId="19"/>
    <tableColumn id="43" xr3:uid="{27C55AF7-D5D4-4516-A27D-E00FE07704F5}" name="11-Feb-25" dataDxfId="18"/>
    <tableColumn id="44" xr3:uid="{D0E7B11C-A1C4-403F-8995-520F25725E6F}" name="12-Feb-25" dataDxfId="17"/>
    <tableColumn id="45" xr3:uid="{17D7CFA7-4C73-45AA-A1B9-14F1AA39AFF2}" name="13-Feb-25" dataDxfId="16"/>
    <tableColumn id="46" xr3:uid="{E5043F3E-077B-4DD9-9DB6-D68D5184ABDD}" name="14-Feb-25" dataDxfId="15"/>
    <tableColumn id="47" xr3:uid="{3141E9DF-C053-476E-BF85-9ED5C9081BAA}" name="15-Feb-25" dataDxfId="14"/>
    <tableColumn id="48" xr3:uid="{E8C96BD4-BEEE-453C-8BB2-D5C03F7CF51D}" name="16-Feb-25" dataDxfId="13"/>
    <tableColumn id="49" xr3:uid="{C6E27768-A42D-4EA2-A785-DA09B30B0E9B}" name="17-Feb-25" dataDxfId="12"/>
    <tableColumn id="50" xr3:uid="{35CB8A7F-A628-41D4-BADD-BC8F6D39EABF}" name="18-Feb-25" dataDxfId="11"/>
    <tableColumn id="51" xr3:uid="{C3541DF3-1FA7-4B2F-AAC8-A098CBB10F9B}" name="19-Feb-25" dataDxfId="10"/>
    <tableColumn id="52" xr3:uid="{2EC753F6-35B7-40A6-B81F-B0E95D233CD4}" name="20-Feb-25" dataDxfId="9"/>
    <tableColumn id="53" xr3:uid="{DEB54F13-4B15-4DDD-8990-741FE484BED3}" name="21-Feb-25" dataDxfId="8"/>
    <tableColumn id="54" xr3:uid="{B4C189AC-880A-4CE4-8FAA-C4AFB2FB62CC}" name="22-Feb-25" dataDxfId="7"/>
    <tableColumn id="55" xr3:uid="{FB150FA5-0D51-46BB-A027-392027AD5D61}" name="23-Feb-25" dataDxfId="6"/>
    <tableColumn id="56" xr3:uid="{E1CF7D9F-01B9-4624-BFA8-99D4D0EBE736}" name="24-Feb-25" dataDxfId="5"/>
    <tableColumn id="57" xr3:uid="{FB8408E2-8243-4E35-B947-5A3D71FDB498}" name="25-Feb-25" dataDxfId="4"/>
    <tableColumn id="58" xr3:uid="{273E18A2-17FF-4BF0-9B53-948D8436AEAD}" name="26-Feb-25" dataDxfId="3"/>
    <tableColumn id="59" xr3:uid="{A794015E-865C-47A3-BDB9-9BBB5952D67C}" name="27-Feb-25" dataDxfId="2"/>
    <tableColumn id="60" xr3:uid="{F74E87F6-E872-4D20-9935-2E73FB29650D}" name="28-Feb-25" dataDxfId="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1D0F98-5FBD-43CB-88E3-CFE83D1299B2}" name="Schedule_Daily_Level_of_Ops_Rep___Arr" displayName="Schedule_Daily_Level_of_Ops_Rep___Arr" ref="A4:AC29" tableType="queryTable" totalsRowShown="0" headerRowDxfId="0">
  <autoFilter ref="A4:AC29" xr:uid="{041D0F98-5FBD-43CB-88E3-CFE83D1299B2}"/>
  <tableColumns count="29">
    <tableColumn id="1" xr3:uid="{395C09D0-BE06-4E09-8D1C-D3BD16A3140E}" uniqueName="1" name="Total" queryTableFieldId="1"/>
    <tableColumn id="2" xr3:uid="{68B33983-763A-4A51-83BC-399816A42F72}" uniqueName="2" name="01-Feb-25" queryTableFieldId="368"/>
    <tableColumn id="3" xr3:uid="{1460CB4D-D684-4731-856F-2D53F909D446}" uniqueName="3" name="02-Feb-25" queryTableFieldId="369"/>
    <tableColumn id="4" xr3:uid="{950BD05A-DD30-47C7-8FBD-4DE0E8C9C4BB}" uniqueName="4" name="03-Feb-25" queryTableFieldId="370"/>
    <tableColumn id="5" xr3:uid="{367A6149-D5F5-4C03-820A-D7DF5E5E5075}" uniqueName="5" name="04-Feb-25" queryTableFieldId="371"/>
    <tableColumn id="6" xr3:uid="{521C0AB6-94CA-430B-8EF9-8FBE40EECD44}" uniqueName="6" name="05-Feb-25" queryTableFieldId="372"/>
    <tableColumn id="7" xr3:uid="{DD24B86A-942F-452D-A7C1-F2EDE30140BC}" uniqueName="7" name="06-Feb-25" queryTableFieldId="373"/>
    <tableColumn id="8" xr3:uid="{0975585B-3147-4A28-9FFD-134BAF06DEA1}" uniqueName="8" name="07-Feb-25" queryTableFieldId="374"/>
    <tableColumn id="9" xr3:uid="{8E187152-C0F0-41C7-A198-E5B4B0AA015D}" uniqueName="9" name="08-Feb-25" queryTableFieldId="375"/>
    <tableColumn id="10" xr3:uid="{42556F93-64E5-4631-B8F1-32A0A361CE05}" uniqueName="10" name="09-Feb-25" queryTableFieldId="376"/>
    <tableColumn id="11" xr3:uid="{36F43D95-DF9B-4B85-A2AF-043F7837139E}" uniqueName="11" name="10-Feb-25" queryTableFieldId="377"/>
    <tableColumn id="12" xr3:uid="{E5BD5062-897F-4202-8F2A-00D1363E7921}" uniqueName="12" name="11-Feb-25" queryTableFieldId="378"/>
    <tableColumn id="13" xr3:uid="{B75773F1-1CCE-4E2F-AF89-D18258B98897}" uniqueName="13" name="12-Feb-25" queryTableFieldId="379"/>
    <tableColumn id="14" xr3:uid="{A66D5358-4021-4FD7-9E4D-83526AD08320}" uniqueName="14" name="13-Feb-25" queryTableFieldId="380"/>
    <tableColumn id="15" xr3:uid="{6923C766-871E-4353-9518-1E414A8F7939}" uniqueName="15" name="14-Feb-25" queryTableFieldId="381"/>
    <tableColumn id="16" xr3:uid="{CEE6D5F8-ED78-4576-BD2F-A7B6F306D99C}" uniqueName="16" name="15-Feb-25" queryTableFieldId="382"/>
    <tableColumn id="17" xr3:uid="{A916452C-FC5D-4D3D-BE68-FC0F3FBE62B2}" uniqueName="17" name="16-Feb-25" queryTableFieldId="383"/>
    <tableColumn id="18" xr3:uid="{D924B6C2-F0BD-4E99-98C2-5E3517889676}" uniqueName="18" name="17-Feb-25" queryTableFieldId="384"/>
    <tableColumn id="19" xr3:uid="{6C0FCC03-EB41-46DE-ABDF-693389CA7CFD}" uniqueName="19" name="18-Feb-25" queryTableFieldId="385"/>
    <tableColumn id="20" xr3:uid="{C3F5E78F-99F9-491A-8437-CD1B1FFD1BF7}" uniqueName="20" name="19-Feb-25" queryTableFieldId="386"/>
    <tableColumn id="21" xr3:uid="{CCE5977E-4795-48F5-848B-18621B396915}" uniqueName="21" name="20-Feb-25" queryTableFieldId="387"/>
    <tableColumn id="22" xr3:uid="{D96FEE72-FFBB-4468-8835-5E9A9F3F0C03}" uniqueName="22" name="21-Feb-25" queryTableFieldId="388"/>
    <tableColumn id="23" xr3:uid="{3D4B3616-585A-4DA8-A513-8EE8795AC98D}" uniqueName="23" name="22-Feb-25" queryTableFieldId="389"/>
    <tableColumn id="24" xr3:uid="{5D21F82E-25C5-4FD4-A0F6-793FFC937BDD}" uniqueName="24" name="23-Feb-25" queryTableFieldId="390"/>
    <tableColumn id="25" xr3:uid="{ED1D6CAF-0205-46D2-A9DD-9C9DF54E805F}" uniqueName="25" name="24-Feb-25" queryTableFieldId="391"/>
    <tableColumn id="26" xr3:uid="{9E58011D-8728-4B26-BD8A-A174758105AD}" uniqueName="26" name="25-Feb-25" queryTableFieldId="392"/>
    <tableColumn id="27" xr3:uid="{B3ADEE63-5606-4C9D-B5B2-6650E90BD78D}" uniqueName="27" name="26-Feb-25" queryTableFieldId="393"/>
    <tableColumn id="28" xr3:uid="{DBADE8DC-18B3-4FBD-A97F-839DDDCEC74E}" uniqueName="28" name="27-Feb-25" queryTableFieldId="394"/>
    <tableColumn id="29" xr3:uid="{CD14F278-3198-46D5-BE1F-405072A3DB89}" uniqueName="29" name="28-Feb-25" queryTableFieldId="39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X42"/>
  <sheetViews>
    <sheetView tabSelected="1" topLeftCell="A3" workbookViewId="0">
      <selection activeCell="A42" sqref="A42:U42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0" width="10.5703125" bestFit="1" customWidth="1"/>
    <col min="11" max="11" width="10.5703125" customWidth="1"/>
    <col min="12" max="13" width="10.5703125" bestFit="1" customWidth="1"/>
    <col min="14" max="14" width="9.5703125" bestFit="1" customWidth="1"/>
    <col min="15" max="15" width="17.85546875" customWidth="1"/>
    <col min="16" max="17" width="21.140625" customWidth="1"/>
    <col min="18" max="18" width="11.5703125" customWidth="1"/>
    <col min="19" max="19" width="11.28515625" customWidth="1"/>
    <col min="20" max="20" width="11.28515625" bestFit="1" customWidth="1"/>
  </cols>
  <sheetData>
    <row r="1" spans="1:24" ht="18" x14ac:dyDescent="0.25">
      <c r="A1" s="14" t="s">
        <v>98</v>
      </c>
      <c r="H1" s="28">
        <v>45689</v>
      </c>
    </row>
    <row r="2" spans="1:24" x14ac:dyDescent="0.25">
      <c r="A2" s="15" t="s">
        <v>99</v>
      </c>
    </row>
    <row r="4" spans="1:24" ht="15.75" thickBot="1" x14ac:dyDescent="0.3"/>
    <row r="5" spans="1:24" ht="15.75" thickBot="1" x14ac:dyDescent="0.3">
      <c r="A5" s="114" t="s">
        <v>3</v>
      </c>
      <c r="B5" s="114"/>
      <c r="C5" s="114"/>
      <c r="D5" s="114" t="s">
        <v>78</v>
      </c>
      <c r="E5" s="114" t="s">
        <v>79</v>
      </c>
      <c r="F5" s="114"/>
      <c r="G5" s="114"/>
      <c r="H5" s="114"/>
      <c r="I5" s="99"/>
      <c r="J5" s="114"/>
      <c r="K5" s="114"/>
      <c r="L5" s="114"/>
      <c r="M5" s="114"/>
      <c r="N5" s="99"/>
      <c r="O5" s="114"/>
      <c r="P5" s="114"/>
      <c r="Q5" s="114"/>
      <c r="R5" s="114"/>
      <c r="S5" s="99"/>
      <c r="T5" s="102"/>
      <c r="U5" s="102"/>
    </row>
    <row r="6" spans="1:24" ht="15.75" thickBot="1" x14ac:dyDescent="0.3">
      <c r="A6" s="114"/>
      <c r="B6" s="114"/>
      <c r="C6" s="114"/>
      <c r="D6" s="115" t="s">
        <v>80</v>
      </c>
      <c r="E6" s="115"/>
      <c r="F6" s="115"/>
      <c r="G6" s="115"/>
      <c r="H6" s="115"/>
      <c r="I6" s="115"/>
      <c r="J6" s="115" t="s">
        <v>81</v>
      </c>
      <c r="K6" s="115"/>
      <c r="L6" s="115"/>
      <c r="M6" s="115"/>
      <c r="N6" s="115"/>
      <c r="O6" s="115" t="s">
        <v>82</v>
      </c>
      <c r="P6" s="115"/>
      <c r="Q6" s="115"/>
      <c r="R6" s="115" t="s">
        <v>83</v>
      </c>
      <c r="S6" s="115" t="s">
        <v>67</v>
      </c>
      <c r="T6" s="119"/>
      <c r="U6" s="120"/>
    </row>
    <row r="7" spans="1:24" ht="15.75" thickBot="1" x14ac:dyDescent="0.3">
      <c r="A7" s="114" t="s">
        <v>0</v>
      </c>
      <c r="B7" s="114" t="s">
        <v>84</v>
      </c>
      <c r="C7" s="114" t="s">
        <v>85</v>
      </c>
      <c r="D7" s="115" t="s">
        <v>86</v>
      </c>
      <c r="E7" s="115" t="s">
        <v>87</v>
      </c>
      <c r="F7" s="115" t="s">
        <v>88</v>
      </c>
      <c r="G7" s="115" t="s">
        <v>89</v>
      </c>
      <c r="H7" s="115" t="s">
        <v>90</v>
      </c>
      <c r="I7" s="115" t="s">
        <v>91</v>
      </c>
      <c r="J7" s="115" t="s">
        <v>525</v>
      </c>
      <c r="K7" s="115" t="s">
        <v>92</v>
      </c>
      <c r="L7" s="115" t="s">
        <v>93</v>
      </c>
      <c r="M7" s="115" t="s">
        <v>94</v>
      </c>
      <c r="N7" s="115" t="s">
        <v>95</v>
      </c>
      <c r="O7" s="115" t="s">
        <v>526</v>
      </c>
      <c r="P7" s="115" t="s">
        <v>96</v>
      </c>
      <c r="Q7" s="115" t="s">
        <v>527</v>
      </c>
      <c r="R7" s="115" t="s">
        <v>83</v>
      </c>
      <c r="S7" s="115"/>
      <c r="T7" s="114" t="s">
        <v>97</v>
      </c>
      <c r="U7" s="99" t="s">
        <v>77</v>
      </c>
      <c r="X7" t="s">
        <v>517</v>
      </c>
    </row>
    <row r="8" spans="1:24" x14ac:dyDescent="0.25">
      <c r="A8" s="3" t="s">
        <v>5</v>
      </c>
      <c r="B8" s="3" t="s">
        <v>6</v>
      </c>
      <c r="C8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>
        <v>2</v>
      </c>
      <c r="P8" s="2"/>
      <c r="Q8" s="2"/>
      <c r="R8" s="2">
        <v>12</v>
      </c>
      <c r="S8" s="2">
        <v>14</v>
      </c>
      <c r="T8" s="86">
        <f>S8/7</f>
        <v>2</v>
      </c>
      <c r="U8" s="87">
        <f t="shared" ref="U8:U37" si="0">S8/$S$42</f>
        <v>3.6116216826287445E-3</v>
      </c>
    </row>
    <row r="9" spans="1:24" x14ac:dyDescent="0.25">
      <c r="A9" s="3"/>
      <c r="B9" s="3" t="s">
        <v>8</v>
      </c>
      <c r="C9" t="s">
        <v>9</v>
      </c>
      <c r="D9" s="2"/>
      <c r="E9" s="2"/>
      <c r="F9" s="2"/>
      <c r="G9" s="2">
        <v>114</v>
      </c>
      <c r="H9" s="2">
        <v>16.75</v>
      </c>
      <c r="I9" s="2"/>
      <c r="J9" s="2"/>
      <c r="K9" s="2"/>
      <c r="L9" s="2"/>
      <c r="M9" s="2"/>
      <c r="N9" s="2"/>
      <c r="O9" s="2"/>
      <c r="P9" s="2"/>
      <c r="Q9" s="2"/>
      <c r="R9" s="2"/>
      <c r="S9" s="2">
        <v>130.75</v>
      </c>
      <c r="T9" s="86">
        <f t="shared" ref="T9:T42" si="1">S9/7</f>
        <v>18.678571428571427</v>
      </c>
      <c r="U9" s="87">
        <f t="shared" si="0"/>
        <v>3.3729966785979171E-2</v>
      </c>
    </row>
    <row r="10" spans="1:24" x14ac:dyDescent="0.25">
      <c r="A10" s="3"/>
      <c r="B10" s="3" t="s">
        <v>10</v>
      </c>
      <c r="C10" t="s">
        <v>11</v>
      </c>
      <c r="D10" s="2">
        <v>91.875</v>
      </c>
      <c r="E10" s="2"/>
      <c r="F10" s="2"/>
      <c r="G10" s="2">
        <v>4.25</v>
      </c>
      <c r="H10" s="2">
        <v>0.25</v>
      </c>
      <c r="I10" s="2">
        <v>176.625</v>
      </c>
      <c r="J10" s="2"/>
      <c r="K10" s="2"/>
      <c r="L10" s="2"/>
      <c r="M10" s="2"/>
      <c r="N10" s="2"/>
      <c r="O10" s="2"/>
      <c r="P10" s="2"/>
      <c r="Q10" s="2"/>
      <c r="R10" s="2"/>
      <c r="S10" s="2">
        <v>273</v>
      </c>
      <c r="T10" s="86">
        <f t="shared" si="1"/>
        <v>39</v>
      </c>
      <c r="U10" s="87">
        <f t="shared" si="0"/>
        <v>7.0426622811260525E-2</v>
      </c>
    </row>
    <row r="11" spans="1:24" x14ac:dyDescent="0.25">
      <c r="A11" s="3"/>
      <c r="B11" s="3" t="s">
        <v>12</v>
      </c>
      <c r="C11" t="s">
        <v>13</v>
      </c>
      <c r="D11" s="2">
        <v>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6</v>
      </c>
      <c r="T11" s="86">
        <f t="shared" si="1"/>
        <v>0.8571428571428571</v>
      </c>
      <c r="U11" s="87">
        <f t="shared" si="0"/>
        <v>1.5478378639837477E-3</v>
      </c>
    </row>
    <row r="12" spans="1:24" x14ac:dyDescent="0.25">
      <c r="A12" s="3"/>
      <c r="B12" s="3" t="s">
        <v>14</v>
      </c>
      <c r="C12" t="s">
        <v>15</v>
      </c>
      <c r="D12" s="2">
        <v>74</v>
      </c>
      <c r="E12" s="2">
        <v>5</v>
      </c>
      <c r="F12" s="2">
        <v>5</v>
      </c>
      <c r="G12" s="2">
        <v>7</v>
      </c>
      <c r="H12" s="2">
        <v>20.25</v>
      </c>
      <c r="I12" s="2">
        <v>177.25</v>
      </c>
      <c r="J12" s="2">
        <v>2.5</v>
      </c>
      <c r="K12" s="2"/>
      <c r="L12" s="2"/>
      <c r="M12" s="2">
        <v>7.25</v>
      </c>
      <c r="N12" s="2"/>
      <c r="O12" s="2"/>
      <c r="P12" s="2">
        <v>49</v>
      </c>
      <c r="Q12" s="2"/>
      <c r="R12" s="2"/>
      <c r="S12" s="2">
        <v>347.25</v>
      </c>
      <c r="T12" s="86">
        <f t="shared" si="1"/>
        <v>49.607142857142854</v>
      </c>
      <c r="U12" s="87">
        <f t="shared" si="0"/>
        <v>8.9581116378059392E-2</v>
      </c>
    </row>
    <row r="13" spans="1:24" x14ac:dyDescent="0.25">
      <c r="A13" s="3"/>
      <c r="B13" s="3" t="s">
        <v>16</v>
      </c>
      <c r="C13" t="s">
        <v>17</v>
      </c>
      <c r="D13" s="2">
        <v>1612.5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>
        <v>1612.5</v>
      </c>
      <c r="T13" s="86">
        <f t="shared" si="1"/>
        <v>230.35714285714286</v>
      </c>
      <c r="U13" s="87">
        <f t="shared" si="0"/>
        <v>0.4159814259456322</v>
      </c>
    </row>
    <row r="14" spans="1:24" ht="15.75" thickBot="1" x14ac:dyDescent="0.3">
      <c r="A14" s="3"/>
      <c r="B14" s="3" t="s">
        <v>18</v>
      </c>
      <c r="C14" t="s">
        <v>19</v>
      </c>
      <c r="D14" s="2"/>
      <c r="E14" s="2"/>
      <c r="F14" s="2"/>
      <c r="G14" s="2"/>
      <c r="H14" s="2">
        <v>371.375</v>
      </c>
      <c r="I14" s="2">
        <v>25</v>
      </c>
      <c r="J14" s="2"/>
      <c r="K14" s="2"/>
      <c r="L14" s="2"/>
      <c r="M14" s="2"/>
      <c r="N14" s="2"/>
      <c r="O14" s="2"/>
      <c r="P14" s="2"/>
      <c r="Q14" s="2"/>
      <c r="R14" s="2"/>
      <c r="S14" s="2">
        <v>396.375</v>
      </c>
      <c r="T14" s="86">
        <f t="shared" si="1"/>
        <v>56.625</v>
      </c>
      <c r="U14" s="87">
        <f t="shared" si="0"/>
        <v>0.10225403888942633</v>
      </c>
    </row>
    <row r="15" spans="1:24" ht="15.75" thickBot="1" x14ac:dyDescent="0.3">
      <c r="A15" s="9" t="s">
        <v>20</v>
      </c>
      <c r="B15" s="10"/>
      <c r="C15" s="32"/>
      <c r="D15" s="11">
        <v>1784.375</v>
      </c>
      <c r="E15" s="11">
        <v>5</v>
      </c>
      <c r="F15" s="11">
        <v>5</v>
      </c>
      <c r="G15" s="11">
        <v>125.25</v>
      </c>
      <c r="H15" s="11">
        <v>408.625</v>
      </c>
      <c r="I15" s="11">
        <v>378.875</v>
      </c>
      <c r="J15" s="11">
        <v>2.5</v>
      </c>
      <c r="K15" s="11"/>
      <c r="L15" s="11"/>
      <c r="M15" s="11">
        <v>7.25</v>
      </c>
      <c r="N15" s="11"/>
      <c r="O15" s="11">
        <v>2</v>
      </c>
      <c r="P15" s="11">
        <v>49</v>
      </c>
      <c r="Q15" s="11"/>
      <c r="R15" s="11">
        <v>12</v>
      </c>
      <c r="S15" s="11">
        <v>2779.875</v>
      </c>
      <c r="T15" s="85">
        <f t="shared" si="1"/>
        <v>397.125</v>
      </c>
      <c r="U15" s="71">
        <f t="shared" si="0"/>
        <v>0.71713263035697006</v>
      </c>
    </row>
    <row r="16" spans="1:24" x14ac:dyDescent="0.25">
      <c r="A16" s="3" t="s">
        <v>21</v>
      </c>
      <c r="B16" s="3" t="s">
        <v>511</v>
      </c>
      <c r="C16" t="s">
        <v>510</v>
      </c>
      <c r="D16" s="2"/>
      <c r="E16" s="2"/>
      <c r="F16" s="2"/>
      <c r="G16" s="2"/>
      <c r="H16" s="2"/>
      <c r="I16" s="2"/>
      <c r="J16" s="2"/>
      <c r="K16" s="2"/>
      <c r="L16" s="2"/>
      <c r="M16" s="2">
        <v>3</v>
      </c>
      <c r="N16" s="2"/>
      <c r="O16" s="2"/>
      <c r="P16" s="2"/>
      <c r="Q16" s="2"/>
      <c r="R16" s="2"/>
      <c r="S16" s="2">
        <v>3</v>
      </c>
      <c r="T16" s="86">
        <f t="shared" si="1"/>
        <v>0.42857142857142855</v>
      </c>
      <c r="U16" s="87">
        <f t="shared" si="0"/>
        <v>7.7391893199187383E-4</v>
      </c>
    </row>
    <row r="17" spans="1:21" x14ac:dyDescent="0.25">
      <c r="A17" s="3"/>
      <c r="B17" s="3" t="s">
        <v>22</v>
      </c>
      <c r="C17" t="s">
        <v>23</v>
      </c>
      <c r="D17" s="2">
        <v>7.25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v>7.25</v>
      </c>
      <c r="T17" s="86">
        <f t="shared" si="1"/>
        <v>1.0357142857142858</v>
      </c>
      <c r="U17" s="87">
        <f t="shared" si="0"/>
        <v>1.8703040856470285E-3</v>
      </c>
    </row>
    <row r="18" spans="1:21" x14ac:dyDescent="0.25">
      <c r="A18" s="3"/>
      <c r="B18" s="3" t="s">
        <v>24</v>
      </c>
      <c r="C18" t="s">
        <v>25</v>
      </c>
      <c r="D18" s="2">
        <v>5</v>
      </c>
      <c r="E18" s="2"/>
      <c r="F18" s="2">
        <v>3</v>
      </c>
      <c r="G18" s="2">
        <v>2</v>
      </c>
      <c r="H18" s="2">
        <v>12.5</v>
      </c>
      <c r="I18" s="2">
        <v>3.5</v>
      </c>
      <c r="J18" s="2"/>
      <c r="K18" s="2"/>
      <c r="L18" s="2">
        <v>9.75</v>
      </c>
      <c r="M18" s="2">
        <v>3</v>
      </c>
      <c r="N18" s="2"/>
      <c r="O18" s="2"/>
      <c r="P18" s="2"/>
      <c r="Q18" s="2"/>
      <c r="R18" s="2"/>
      <c r="S18" s="2">
        <v>38.75</v>
      </c>
      <c r="T18" s="86">
        <f t="shared" si="1"/>
        <v>5.5357142857142856</v>
      </c>
      <c r="U18" s="87">
        <f t="shared" si="0"/>
        <v>9.9964528715617042E-3</v>
      </c>
    </row>
    <row r="19" spans="1:21" x14ac:dyDescent="0.25">
      <c r="A19" s="3"/>
      <c r="B19" s="3" t="s">
        <v>26</v>
      </c>
      <c r="C19" t="s">
        <v>27</v>
      </c>
      <c r="D19" s="2">
        <v>105.125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93.75</v>
      </c>
      <c r="Q19" s="2"/>
      <c r="R19" s="2"/>
      <c r="S19" s="2">
        <v>198.875</v>
      </c>
      <c r="T19" s="86">
        <f t="shared" si="1"/>
        <v>28.410714285714285</v>
      </c>
      <c r="U19" s="87">
        <f t="shared" si="0"/>
        <v>5.130437586662797E-2</v>
      </c>
    </row>
    <row r="20" spans="1:21" x14ac:dyDescent="0.25">
      <c r="A20" s="3"/>
      <c r="B20" s="3" t="s">
        <v>28</v>
      </c>
      <c r="C20" t="s">
        <v>29</v>
      </c>
      <c r="D20" s="2"/>
      <c r="E20" s="2"/>
      <c r="F20" s="2">
        <v>23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v>23</v>
      </c>
      <c r="T20" s="86">
        <f t="shared" si="1"/>
        <v>3.2857142857142856</v>
      </c>
      <c r="U20" s="87">
        <f t="shared" si="0"/>
        <v>5.9333784786043658E-3</v>
      </c>
    </row>
    <row r="21" spans="1:21" x14ac:dyDescent="0.25">
      <c r="A21" s="3"/>
      <c r="B21" s="3" t="s">
        <v>30</v>
      </c>
      <c r="C21" t="s">
        <v>31</v>
      </c>
      <c r="D21" s="2"/>
      <c r="E21" s="2"/>
      <c r="F21" s="2"/>
      <c r="G21" s="2"/>
      <c r="H21" s="2"/>
      <c r="I21" s="2"/>
      <c r="J21" s="2"/>
      <c r="K21" s="2">
        <v>2.5</v>
      </c>
      <c r="L21" s="2"/>
      <c r="M21" s="2"/>
      <c r="N21" s="2">
        <v>7</v>
      </c>
      <c r="O21" s="2"/>
      <c r="P21" s="2"/>
      <c r="Q21" s="2"/>
      <c r="R21" s="2"/>
      <c r="S21" s="2">
        <v>9.5</v>
      </c>
      <c r="T21" s="86">
        <f t="shared" si="1"/>
        <v>1.3571428571428572</v>
      </c>
      <c r="U21" s="87">
        <f t="shared" si="0"/>
        <v>2.4507432846409337E-3</v>
      </c>
    </row>
    <row r="22" spans="1:21" x14ac:dyDescent="0.25">
      <c r="A22" s="3"/>
      <c r="B22" s="3" t="s">
        <v>34</v>
      </c>
      <c r="C22" t="s">
        <v>35</v>
      </c>
      <c r="D22" s="2">
        <v>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v>5</v>
      </c>
      <c r="T22" s="86">
        <f t="shared" si="1"/>
        <v>0.7142857142857143</v>
      </c>
      <c r="U22" s="87">
        <f t="shared" si="0"/>
        <v>1.289864886653123E-3</v>
      </c>
    </row>
    <row r="23" spans="1:21" x14ac:dyDescent="0.25">
      <c r="A23" s="3"/>
      <c r="B23" s="3" t="s">
        <v>36</v>
      </c>
      <c r="C23" t="s">
        <v>37</v>
      </c>
      <c r="D23" s="2"/>
      <c r="E23" s="2"/>
      <c r="F23" s="2"/>
      <c r="G23" s="2"/>
      <c r="H23" s="2"/>
      <c r="I23" s="2"/>
      <c r="J23" s="2"/>
      <c r="K23" s="2"/>
      <c r="L23" s="2"/>
      <c r="M23" s="2">
        <v>1.75</v>
      </c>
      <c r="N23" s="2"/>
      <c r="O23" s="2"/>
      <c r="P23" s="2"/>
      <c r="Q23" s="2"/>
      <c r="R23" s="2"/>
      <c r="S23" s="2">
        <v>1.75</v>
      </c>
      <c r="T23" s="86">
        <f t="shared" si="1"/>
        <v>0.25</v>
      </c>
      <c r="U23" s="87">
        <f t="shared" si="0"/>
        <v>4.5145271032859306E-4</v>
      </c>
    </row>
    <row r="24" spans="1:21" x14ac:dyDescent="0.25">
      <c r="A24" s="3"/>
      <c r="B24" s="3" t="s">
        <v>38</v>
      </c>
      <c r="C24" t="s">
        <v>39</v>
      </c>
      <c r="D24" s="2">
        <v>10.75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v>10.75</v>
      </c>
      <c r="T24" s="86">
        <f t="shared" si="1"/>
        <v>1.5357142857142858</v>
      </c>
      <c r="U24" s="87">
        <f t="shared" si="0"/>
        <v>2.7732095063042147E-3</v>
      </c>
    </row>
    <row r="25" spans="1:21" x14ac:dyDescent="0.25">
      <c r="A25" s="3"/>
      <c r="B25" s="3" t="s">
        <v>40</v>
      </c>
      <c r="C25" t="s">
        <v>41</v>
      </c>
      <c r="D25" s="2"/>
      <c r="E25" s="2"/>
      <c r="F25" s="2"/>
      <c r="G25" s="2"/>
      <c r="H25" s="2">
        <v>166.625</v>
      </c>
      <c r="I25" s="2">
        <v>69</v>
      </c>
      <c r="J25" s="2"/>
      <c r="K25" s="2"/>
      <c r="L25" s="2"/>
      <c r="M25" s="2"/>
      <c r="N25" s="2"/>
      <c r="O25" s="2"/>
      <c r="P25" s="2"/>
      <c r="Q25" s="2"/>
      <c r="R25" s="2"/>
      <c r="S25" s="2">
        <v>235.625</v>
      </c>
      <c r="T25" s="86">
        <f t="shared" si="1"/>
        <v>33.660714285714285</v>
      </c>
      <c r="U25" s="87">
        <f t="shared" si="0"/>
        <v>6.0784882783528428E-2</v>
      </c>
    </row>
    <row r="26" spans="1:21" x14ac:dyDescent="0.25">
      <c r="A26" s="3"/>
      <c r="B26" s="3" t="s">
        <v>42</v>
      </c>
      <c r="C26" t="s">
        <v>43</v>
      </c>
      <c r="D26" s="2"/>
      <c r="E26" s="2"/>
      <c r="F26" s="2"/>
      <c r="G26" s="2"/>
      <c r="H26" s="2"/>
      <c r="I26" s="2">
        <v>7</v>
      </c>
      <c r="J26" s="2"/>
      <c r="K26" s="2"/>
      <c r="L26" s="2"/>
      <c r="M26" s="2">
        <v>20.5</v>
      </c>
      <c r="N26" s="2"/>
      <c r="O26" s="2"/>
      <c r="P26" s="2"/>
      <c r="Q26" s="2"/>
      <c r="R26" s="2"/>
      <c r="S26" s="2">
        <v>27.5</v>
      </c>
      <c r="T26" s="86">
        <f t="shared" si="1"/>
        <v>3.9285714285714284</v>
      </c>
      <c r="U26" s="87">
        <f t="shared" si="0"/>
        <v>7.0942568765921766E-3</v>
      </c>
    </row>
    <row r="27" spans="1:21" x14ac:dyDescent="0.25">
      <c r="A27" s="3"/>
      <c r="B27" s="3" t="s">
        <v>44</v>
      </c>
      <c r="C27" t="s">
        <v>45</v>
      </c>
      <c r="D27" s="2"/>
      <c r="E27" s="2"/>
      <c r="F27" s="2"/>
      <c r="G27" s="2"/>
      <c r="H27" s="2">
        <v>0.5</v>
      </c>
      <c r="I27" s="2">
        <v>65.5</v>
      </c>
      <c r="J27" s="2"/>
      <c r="K27" s="2"/>
      <c r="L27" s="2"/>
      <c r="M27" s="2"/>
      <c r="N27" s="2"/>
      <c r="O27" s="2"/>
      <c r="P27" s="2"/>
      <c r="Q27" s="2"/>
      <c r="R27" s="2"/>
      <c r="S27" s="2">
        <v>66</v>
      </c>
      <c r="T27" s="86">
        <f t="shared" si="1"/>
        <v>9.4285714285714288</v>
      </c>
      <c r="U27" s="87">
        <f t="shared" si="0"/>
        <v>1.7026216503821225E-2</v>
      </c>
    </row>
    <row r="28" spans="1:21" x14ac:dyDescent="0.25">
      <c r="A28" s="3"/>
      <c r="B28" s="3" t="s">
        <v>46</v>
      </c>
      <c r="C28" t="s">
        <v>47</v>
      </c>
      <c r="D28" s="2"/>
      <c r="E28" s="2"/>
      <c r="F28" s="2"/>
      <c r="G28" s="2"/>
      <c r="H28" s="2"/>
      <c r="I28" s="2"/>
      <c r="J28" s="2"/>
      <c r="K28" s="2">
        <v>1</v>
      </c>
      <c r="L28" s="2">
        <v>2</v>
      </c>
      <c r="M28" s="2"/>
      <c r="N28" s="2"/>
      <c r="O28" s="2"/>
      <c r="P28" s="2"/>
      <c r="Q28" s="2"/>
      <c r="R28" s="2"/>
      <c r="S28" s="2">
        <v>3</v>
      </c>
      <c r="T28" s="86">
        <f t="shared" si="1"/>
        <v>0.42857142857142855</v>
      </c>
      <c r="U28" s="87">
        <f t="shared" si="0"/>
        <v>7.7391893199187383E-4</v>
      </c>
    </row>
    <row r="29" spans="1:21" x14ac:dyDescent="0.25">
      <c r="A29" s="3"/>
      <c r="B29" s="3" t="s">
        <v>48</v>
      </c>
      <c r="C29" t="s">
        <v>49</v>
      </c>
      <c r="D29" s="2"/>
      <c r="E29" s="2"/>
      <c r="F29" s="2"/>
      <c r="G29" s="2"/>
      <c r="H29" s="2"/>
      <c r="I29" s="2"/>
      <c r="J29" s="2"/>
      <c r="K29" s="2">
        <v>7</v>
      </c>
      <c r="L29" s="2"/>
      <c r="M29" s="2"/>
      <c r="N29" s="2"/>
      <c r="O29" s="2"/>
      <c r="P29" s="2"/>
      <c r="Q29" s="2"/>
      <c r="R29" s="2"/>
      <c r="S29" s="2">
        <v>7</v>
      </c>
      <c r="T29" s="86">
        <f t="shared" si="1"/>
        <v>1</v>
      </c>
      <c r="U29" s="87">
        <f t="shared" si="0"/>
        <v>1.8058108413143723E-3</v>
      </c>
    </row>
    <row r="30" spans="1:21" x14ac:dyDescent="0.25">
      <c r="A30" s="3"/>
      <c r="B30" s="3" t="s">
        <v>52</v>
      </c>
      <c r="C30" t="s">
        <v>53</v>
      </c>
      <c r="D30" s="2">
        <v>16.75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v>16.75</v>
      </c>
      <c r="T30" s="86">
        <f t="shared" si="1"/>
        <v>2.3928571428571428</v>
      </c>
      <c r="U30" s="87">
        <f t="shared" si="0"/>
        <v>4.3210473702879624E-3</v>
      </c>
    </row>
    <row r="31" spans="1:21" x14ac:dyDescent="0.25">
      <c r="A31" s="3"/>
      <c r="B31" s="3" t="s">
        <v>54</v>
      </c>
      <c r="C31" t="s">
        <v>55</v>
      </c>
      <c r="D31" s="2">
        <v>263.375</v>
      </c>
      <c r="E31" s="2">
        <v>22</v>
      </c>
      <c r="F31" s="2"/>
      <c r="G31" s="2"/>
      <c r="H31" s="2"/>
      <c r="I31" s="2">
        <v>23.375</v>
      </c>
      <c r="J31" s="2"/>
      <c r="K31" s="2"/>
      <c r="L31" s="2"/>
      <c r="M31" s="2"/>
      <c r="N31" s="2"/>
      <c r="O31" s="2"/>
      <c r="P31" s="2"/>
      <c r="Q31" s="2"/>
      <c r="R31" s="2"/>
      <c r="S31" s="2">
        <v>308.75</v>
      </c>
      <c r="T31" s="86">
        <f t="shared" si="1"/>
        <v>44.107142857142854</v>
      </c>
      <c r="U31" s="87">
        <f t="shared" si="0"/>
        <v>7.9649156750830355E-2</v>
      </c>
    </row>
    <row r="32" spans="1:21" x14ac:dyDescent="0.25">
      <c r="A32" s="3"/>
      <c r="B32" s="3" t="s">
        <v>56</v>
      </c>
      <c r="C32" t="s">
        <v>57</v>
      </c>
      <c r="D32" s="2"/>
      <c r="E32" s="2"/>
      <c r="F32" s="2"/>
      <c r="G32" s="2"/>
      <c r="H32" s="2"/>
      <c r="I32" s="2"/>
      <c r="J32" s="2"/>
      <c r="K32" s="2"/>
      <c r="L32" s="2">
        <v>7</v>
      </c>
      <c r="M32" s="2"/>
      <c r="N32" s="2"/>
      <c r="O32" s="2"/>
      <c r="P32" s="2"/>
      <c r="Q32" s="2"/>
      <c r="R32" s="2"/>
      <c r="S32" s="2">
        <v>7</v>
      </c>
      <c r="T32" s="86">
        <f t="shared" si="1"/>
        <v>1</v>
      </c>
      <c r="U32" s="87">
        <f t="shared" si="0"/>
        <v>1.8058108413143723E-3</v>
      </c>
    </row>
    <row r="33" spans="1:21" x14ac:dyDescent="0.25">
      <c r="A33" s="3"/>
      <c r="B33" s="3" t="s">
        <v>58</v>
      </c>
      <c r="C33" t="s">
        <v>59</v>
      </c>
      <c r="D33" s="2"/>
      <c r="E33" s="2"/>
      <c r="F33" s="2"/>
      <c r="G33" s="2"/>
      <c r="H33" s="2">
        <v>7.25</v>
      </c>
      <c r="I33" s="2">
        <v>10.75</v>
      </c>
      <c r="J33" s="2"/>
      <c r="K33" s="2"/>
      <c r="L33" s="2"/>
      <c r="M33" s="2"/>
      <c r="N33" s="2"/>
      <c r="O33" s="2"/>
      <c r="P33" s="2"/>
      <c r="Q33" s="2"/>
      <c r="R33" s="2"/>
      <c r="S33" s="2">
        <v>18</v>
      </c>
      <c r="T33" s="86">
        <f t="shared" si="1"/>
        <v>2.5714285714285716</v>
      </c>
      <c r="U33" s="87">
        <f t="shared" si="0"/>
        <v>4.6435135919512434E-3</v>
      </c>
    </row>
    <row r="34" spans="1:21" x14ac:dyDescent="0.25">
      <c r="A34" s="3"/>
      <c r="B34" s="3" t="s">
        <v>60</v>
      </c>
      <c r="C34" t="s">
        <v>61</v>
      </c>
      <c r="D34" s="2"/>
      <c r="E34" s="2"/>
      <c r="F34" s="2"/>
      <c r="G34" s="2"/>
      <c r="H34" s="2">
        <v>3</v>
      </c>
      <c r="I34" s="2">
        <v>18</v>
      </c>
      <c r="J34" s="2"/>
      <c r="K34" s="2"/>
      <c r="L34" s="2"/>
      <c r="M34" s="2"/>
      <c r="N34" s="2"/>
      <c r="O34" s="2"/>
      <c r="P34" s="2"/>
      <c r="Q34" s="2"/>
      <c r="R34" s="2"/>
      <c r="S34" s="2">
        <v>21</v>
      </c>
      <c r="T34" s="86">
        <f t="shared" si="1"/>
        <v>3</v>
      </c>
      <c r="U34" s="87">
        <f t="shared" si="0"/>
        <v>5.417432523943117E-3</v>
      </c>
    </row>
    <row r="35" spans="1:21" x14ac:dyDescent="0.25">
      <c r="A35" s="3"/>
      <c r="B35" s="3" t="s">
        <v>62</v>
      </c>
      <c r="C35" t="s">
        <v>63</v>
      </c>
      <c r="D35" s="2">
        <v>52.5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v>52.5</v>
      </c>
      <c r="T35" s="86">
        <f t="shared" si="1"/>
        <v>7.5</v>
      </c>
      <c r="U35" s="87">
        <f t="shared" si="0"/>
        <v>1.3543581309857793E-2</v>
      </c>
    </row>
    <row r="36" spans="1:21" ht="15.75" thickBot="1" x14ac:dyDescent="0.3">
      <c r="A36" s="3"/>
      <c r="B36" s="3" t="s">
        <v>490</v>
      </c>
      <c r="C36" t="s">
        <v>489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v>20.75</v>
      </c>
      <c r="S36" s="2">
        <v>20.75</v>
      </c>
      <c r="T36" s="86">
        <f t="shared" si="1"/>
        <v>2.9642857142857144</v>
      </c>
      <c r="U36" s="87">
        <f t="shared" si="0"/>
        <v>5.3529392796104608E-3</v>
      </c>
    </row>
    <row r="37" spans="1:21" ht="15.75" thickBot="1" x14ac:dyDescent="0.3">
      <c r="A37" s="9" t="s">
        <v>66</v>
      </c>
      <c r="B37" s="10"/>
      <c r="C37" s="10"/>
      <c r="D37" s="11">
        <v>465.75</v>
      </c>
      <c r="E37" s="11">
        <v>22</v>
      </c>
      <c r="F37" s="11">
        <v>26</v>
      </c>
      <c r="G37" s="11">
        <v>2</v>
      </c>
      <c r="H37" s="11">
        <v>189.875</v>
      </c>
      <c r="I37" s="11">
        <v>197.125</v>
      </c>
      <c r="J37" s="11"/>
      <c r="K37" s="11">
        <v>10.5</v>
      </c>
      <c r="L37" s="11">
        <v>18.75</v>
      </c>
      <c r="M37" s="11">
        <v>28.25</v>
      </c>
      <c r="N37" s="11">
        <v>7</v>
      </c>
      <c r="O37" s="11"/>
      <c r="P37" s="11">
        <v>93.75</v>
      </c>
      <c r="Q37" s="11"/>
      <c r="R37" s="11">
        <v>20.75</v>
      </c>
      <c r="S37" s="11">
        <v>1081.75</v>
      </c>
      <c r="T37" s="85">
        <f t="shared" si="1"/>
        <v>154.53571428571428</v>
      </c>
      <c r="U37" s="71">
        <f t="shared" si="0"/>
        <v>0.27906226822740315</v>
      </c>
    </row>
    <row r="38" spans="1:21" ht="15.75" thickBot="1" x14ac:dyDescent="0.3">
      <c r="A38" s="3" t="s">
        <v>83</v>
      </c>
      <c r="B38" s="3" t="s">
        <v>83</v>
      </c>
      <c r="C38" t="s">
        <v>528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1.75</v>
      </c>
      <c r="R38" s="2"/>
      <c r="S38" s="2">
        <v>1.75</v>
      </c>
      <c r="T38" s="121"/>
      <c r="U38" s="122"/>
    </row>
    <row r="39" spans="1:21" ht="15.75" thickBot="1" x14ac:dyDescent="0.3">
      <c r="A39" s="3"/>
      <c r="B39" s="3"/>
      <c r="C39" t="s">
        <v>516</v>
      </c>
      <c r="D39" s="2"/>
      <c r="E39" s="2"/>
      <c r="F39" s="2"/>
      <c r="G39" s="2"/>
      <c r="H39" s="2"/>
      <c r="I39" s="2"/>
      <c r="J39" s="2"/>
      <c r="K39" s="2"/>
      <c r="L39" s="2">
        <v>3</v>
      </c>
      <c r="M39" s="2"/>
      <c r="N39" s="2"/>
      <c r="O39" s="2"/>
      <c r="P39" s="2"/>
      <c r="Q39" s="2"/>
      <c r="R39" s="2"/>
      <c r="S39" s="2">
        <v>3</v>
      </c>
      <c r="T39" s="85"/>
      <c r="U39" s="71"/>
    </row>
    <row r="40" spans="1:21" ht="15.75" thickBot="1" x14ac:dyDescent="0.3">
      <c r="A40" s="83"/>
      <c r="B40" s="3"/>
      <c r="C40" t="s">
        <v>529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v>10</v>
      </c>
      <c r="S40" s="2">
        <v>10</v>
      </c>
      <c r="T40" s="85"/>
      <c r="U40" s="71"/>
    </row>
    <row r="41" spans="1:21" ht="15.75" thickBot="1" x14ac:dyDescent="0.3">
      <c r="A41" s="123" t="s">
        <v>493</v>
      </c>
      <c r="B41" s="123"/>
      <c r="C41" s="123"/>
      <c r="D41" s="124"/>
      <c r="E41" s="124"/>
      <c r="F41" s="124"/>
      <c r="G41" s="124"/>
      <c r="H41" s="124"/>
      <c r="I41" s="124"/>
      <c r="J41" s="124"/>
      <c r="K41" s="124"/>
      <c r="L41" s="124">
        <v>3</v>
      </c>
      <c r="M41" s="124"/>
      <c r="N41" s="124"/>
      <c r="O41" s="124"/>
      <c r="P41" s="124"/>
      <c r="Q41" s="124">
        <v>1.75</v>
      </c>
      <c r="R41" s="124">
        <v>10</v>
      </c>
      <c r="S41" s="124">
        <v>14.75</v>
      </c>
      <c r="T41" s="125"/>
      <c r="U41" s="126"/>
    </row>
    <row r="42" spans="1:21" s="3" customFormat="1" ht="15.75" thickBot="1" x14ac:dyDescent="0.3">
      <c r="A42" s="9" t="s">
        <v>67</v>
      </c>
      <c r="B42" s="10"/>
      <c r="C42" s="10"/>
      <c r="D42" s="36">
        <v>2250.125</v>
      </c>
      <c r="E42" s="36">
        <v>27</v>
      </c>
      <c r="F42" s="36">
        <v>31</v>
      </c>
      <c r="G42" s="36">
        <v>127.25</v>
      </c>
      <c r="H42" s="36">
        <v>598.5</v>
      </c>
      <c r="I42" s="36">
        <v>576</v>
      </c>
      <c r="J42" s="36">
        <v>2.5</v>
      </c>
      <c r="K42" s="36">
        <v>10.5</v>
      </c>
      <c r="L42" s="36">
        <v>21.75</v>
      </c>
      <c r="M42" s="36">
        <v>35.5</v>
      </c>
      <c r="N42" s="36">
        <v>7</v>
      </c>
      <c r="O42" s="36">
        <v>2</v>
      </c>
      <c r="P42" s="36">
        <v>142.75</v>
      </c>
      <c r="Q42" s="36">
        <v>1.75</v>
      </c>
      <c r="R42" s="36">
        <v>42.75</v>
      </c>
      <c r="S42" s="36">
        <v>3876.375</v>
      </c>
      <c r="T42" s="85">
        <f t="shared" si="1"/>
        <v>553.76785714285711</v>
      </c>
      <c r="U42" s="71">
        <f>S42/$S$42</f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J171"/>
  <sheetViews>
    <sheetView workbookViewId="0">
      <selection activeCell="B175" sqref="B175"/>
    </sheetView>
  </sheetViews>
  <sheetFormatPr defaultRowHeight="15" x14ac:dyDescent="0.25"/>
  <cols>
    <col min="1" max="1" width="41.570312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10" width="6.5703125" bestFit="1" customWidth="1"/>
    <col min="11" max="12" width="5.5703125" bestFit="1" customWidth="1"/>
    <col min="13" max="18" width="6.5703125" bestFit="1" customWidth="1"/>
    <col min="19" max="20" width="5.5703125" bestFit="1" customWidth="1"/>
    <col min="21" max="21" width="9.28515625" customWidth="1"/>
    <col min="22" max="22" width="7.5703125" bestFit="1" customWidth="1"/>
    <col min="23" max="25" width="6.5703125" bestFit="1" customWidth="1"/>
    <col min="26" max="26" width="5.5703125" bestFit="1" customWidth="1"/>
    <col min="27" max="27" width="10.5703125" customWidth="1"/>
    <col min="28" max="28" width="7.85546875" customWidth="1"/>
    <col min="29" max="29" width="7.5703125" bestFit="1" customWidth="1"/>
    <col min="30" max="30" width="5.5703125" bestFit="1" customWidth="1"/>
    <col min="31" max="32" width="5.5703125" customWidth="1"/>
    <col min="33" max="34" width="5.5703125" bestFit="1" customWidth="1"/>
    <col min="35" max="35" width="11.7109375" bestFit="1" customWidth="1"/>
    <col min="36" max="36" width="6" bestFit="1" customWidth="1"/>
    <col min="37" max="37" width="11.28515625" bestFit="1" customWidth="1"/>
    <col min="38" max="38" width="10.140625" customWidth="1"/>
  </cols>
  <sheetData>
    <row r="1" spans="1:36" ht="18" x14ac:dyDescent="0.25">
      <c r="A1" s="16" t="s">
        <v>427</v>
      </c>
    </row>
    <row r="2" spans="1:36" x14ac:dyDescent="0.25">
      <c r="A2" s="17" t="s">
        <v>426</v>
      </c>
    </row>
    <row r="3" spans="1:36" ht="15.75" thickBot="1" x14ac:dyDescent="0.3"/>
    <row r="4" spans="1:36" ht="15.75" thickBot="1" x14ac:dyDescent="0.3">
      <c r="A4" s="114" t="s">
        <v>4</v>
      </c>
      <c r="B4" s="114"/>
      <c r="C4" s="114"/>
      <c r="D4" s="114" t="s">
        <v>85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07"/>
      <c r="AJ4" s="99"/>
    </row>
    <row r="5" spans="1:36" ht="15.75" thickBot="1" x14ac:dyDescent="0.3">
      <c r="A5" s="114" t="s">
        <v>100</v>
      </c>
      <c r="B5" s="114" t="s">
        <v>101</v>
      </c>
      <c r="C5" s="99" t="s">
        <v>102</v>
      </c>
      <c r="D5" s="115" t="s">
        <v>37</v>
      </c>
      <c r="E5" s="115" t="s">
        <v>11</v>
      </c>
      <c r="F5" s="115" t="s">
        <v>25</v>
      </c>
      <c r="G5" s="115" t="s">
        <v>23</v>
      </c>
      <c r="H5" s="115" t="s">
        <v>7</v>
      </c>
      <c r="I5" s="115" t="s">
        <v>27</v>
      </c>
      <c r="J5" s="115" t="s">
        <v>45</v>
      </c>
      <c r="K5" s="115" t="s">
        <v>31</v>
      </c>
      <c r="L5" s="115" t="s">
        <v>35</v>
      </c>
      <c r="M5" s="115" t="s">
        <v>15</v>
      </c>
      <c r="N5" s="115" t="s">
        <v>510</v>
      </c>
      <c r="O5" s="115" t="s">
        <v>39</v>
      </c>
      <c r="P5" s="115" t="s">
        <v>41</v>
      </c>
      <c r="Q5" s="115" t="s">
        <v>9</v>
      </c>
      <c r="R5" s="115" t="s">
        <v>43</v>
      </c>
      <c r="S5" s="115" t="s">
        <v>49</v>
      </c>
      <c r="T5" s="115" t="s">
        <v>47</v>
      </c>
      <c r="U5" s="115" t="s">
        <v>29</v>
      </c>
      <c r="V5" s="115" t="s">
        <v>19</v>
      </c>
      <c r="W5" s="115" t="s">
        <v>53</v>
      </c>
      <c r="X5" s="115" t="s">
        <v>55</v>
      </c>
      <c r="Y5" s="115" t="s">
        <v>59</v>
      </c>
      <c r="Z5" s="115" t="s">
        <v>57</v>
      </c>
      <c r="AA5" s="115" t="s">
        <v>17</v>
      </c>
      <c r="AB5" s="115" t="s">
        <v>63</v>
      </c>
      <c r="AC5" s="115" t="s">
        <v>13</v>
      </c>
      <c r="AD5" s="115" t="s">
        <v>61</v>
      </c>
      <c r="AE5" s="115" t="s">
        <v>528</v>
      </c>
      <c r="AF5" s="115" t="s">
        <v>489</v>
      </c>
      <c r="AG5" s="115" t="s">
        <v>516</v>
      </c>
      <c r="AH5" s="115" t="s">
        <v>529</v>
      </c>
      <c r="AI5" s="115" t="s">
        <v>67</v>
      </c>
      <c r="AJ5" s="128" t="s">
        <v>71</v>
      </c>
    </row>
    <row r="6" spans="1:36" x14ac:dyDescent="0.25">
      <c r="A6" s="3" t="s">
        <v>103</v>
      </c>
      <c r="B6" s="3" t="s">
        <v>104</v>
      </c>
      <c r="C6" t="s">
        <v>105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411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130">
        <v>411</v>
      </c>
      <c r="AJ6" s="43">
        <f>AI6/7</f>
        <v>58.714285714285715</v>
      </c>
    </row>
    <row r="7" spans="1:36" x14ac:dyDescent="0.25">
      <c r="A7" s="3"/>
      <c r="B7" s="3" t="s">
        <v>106</v>
      </c>
      <c r="C7" t="s">
        <v>107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>
        <v>1012.0000000000001</v>
      </c>
      <c r="W7" s="2"/>
      <c r="X7" s="2"/>
      <c r="Y7" s="2"/>
      <c r="Z7" s="2"/>
      <c r="AA7" s="2">
        <v>4737.25</v>
      </c>
      <c r="AB7" s="2"/>
      <c r="AC7" s="2"/>
      <c r="AD7" s="2"/>
      <c r="AE7" s="2"/>
      <c r="AF7" s="2"/>
      <c r="AG7" s="2"/>
      <c r="AH7" s="2"/>
      <c r="AI7" s="112">
        <v>5749.25</v>
      </c>
      <c r="AJ7" s="43">
        <f t="shared" ref="AJ7:AJ70" si="0">AI7/7</f>
        <v>821.32142857142856</v>
      </c>
    </row>
    <row r="8" spans="1:36" x14ac:dyDescent="0.25">
      <c r="A8" s="3"/>
      <c r="B8" s="3" t="s">
        <v>108</v>
      </c>
      <c r="C8" t="s">
        <v>109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v>1089</v>
      </c>
      <c r="AB8" s="2"/>
      <c r="AC8" s="2"/>
      <c r="AD8" s="2"/>
      <c r="AE8" s="2"/>
      <c r="AF8" s="2"/>
      <c r="AG8" s="2"/>
      <c r="AH8" s="2"/>
      <c r="AI8" s="112">
        <v>1089</v>
      </c>
      <c r="AJ8" s="43">
        <f t="shared" si="0"/>
        <v>155.57142857142858</v>
      </c>
    </row>
    <row r="9" spans="1:36" x14ac:dyDescent="0.25">
      <c r="A9" s="3"/>
      <c r="B9" s="3" t="s">
        <v>110</v>
      </c>
      <c r="C9" t="s">
        <v>111</v>
      </c>
      <c r="D9" s="2"/>
      <c r="E9" s="2"/>
      <c r="F9" s="2"/>
      <c r="G9" s="2"/>
      <c r="H9" s="2"/>
      <c r="I9" s="2">
        <v>210.625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112">
        <v>210.625</v>
      </c>
      <c r="AJ9" s="43">
        <f t="shared" si="0"/>
        <v>30.089285714285715</v>
      </c>
    </row>
    <row r="10" spans="1:36" x14ac:dyDescent="0.25">
      <c r="A10" s="3"/>
      <c r="B10" s="3" t="s">
        <v>112</v>
      </c>
      <c r="C10" t="s">
        <v>113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399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112">
        <v>399</v>
      </c>
      <c r="AJ10" s="43">
        <f t="shared" si="0"/>
        <v>57</v>
      </c>
    </row>
    <row r="11" spans="1:36" x14ac:dyDescent="0.25">
      <c r="A11" s="3"/>
      <c r="B11" s="3" t="s">
        <v>114</v>
      </c>
      <c r="C11" t="s">
        <v>115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312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112">
        <v>312</v>
      </c>
      <c r="AJ11" s="43">
        <f t="shared" si="0"/>
        <v>44.571428571428569</v>
      </c>
    </row>
    <row r="12" spans="1:36" x14ac:dyDescent="0.25">
      <c r="A12" s="3"/>
      <c r="B12" s="3" t="s">
        <v>116</v>
      </c>
      <c r="C12" t="s">
        <v>117</v>
      </c>
      <c r="D12" s="2"/>
      <c r="E12" s="2"/>
      <c r="F12" s="2"/>
      <c r="G12" s="2"/>
      <c r="H12" s="2"/>
      <c r="I12" s="2"/>
      <c r="J12" s="2"/>
      <c r="K12" s="2"/>
      <c r="L12" s="2"/>
      <c r="M12" s="2">
        <v>12109.5</v>
      </c>
      <c r="N12" s="2"/>
      <c r="O12" s="2"/>
      <c r="P12" s="2">
        <v>2254.5</v>
      </c>
      <c r="Q12" s="2"/>
      <c r="R12" s="2"/>
      <c r="S12" s="2"/>
      <c r="T12" s="2"/>
      <c r="U12" s="2"/>
      <c r="V12" s="2">
        <v>1377.75</v>
      </c>
      <c r="W12" s="2"/>
      <c r="X12" s="2"/>
      <c r="Y12" s="2"/>
      <c r="Z12" s="2"/>
      <c r="AA12" s="2">
        <v>2324.125</v>
      </c>
      <c r="AB12" s="2"/>
      <c r="AC12" s="2"/>
      <c r="AD12" s="2"/>
      <c r="AE12" s="2"/>
      <c r="AF12" s="2"/>
      <c r="AG12" s="2"/>
      <c r="AH12" s="2"/>
      <c r="AI12" s="112">
        <v>18065.875</v>
      </c>
      <c r="AJ12" s="43">
        <f t="shared" si="0"/>
        <v>2580.8392857142858</v>
      </c>
    </row>
    <row r="13" spans="1:36" x14ac:dyDescent="0.25">
      <c r="A13" s="3"/>
      <c r="B13" s="3" t="s">
        <v>118</v>
      </c>
      <c r="C13" t="s">
        <v>119</v>
      </c>
      <c r="D13" s="2"/>
      <c r="E13" s="2"/>
      <c r="F13" s="2"/>
      <c r="G13" s="2"/>
      <c r="H13" s="2"/>
      <c r="I13" s="2"/>
      <c r="J13" s="2"/>
      <c r="K13" s="2"/>
      <c r="L13" s="2"/>
      <c r="M13" s="2">
        <v>924</v>
      </c>
      <c r="N13" s="2"/>
      <c r="O13" s="2"/>
      <c r="P13" s="2">
        <v>1162.5</v>
      </c>
      <c r="Q13" s="2"/>
      <c r="R13" s="2"/>
      <c r="S13" s="2"/>
      <c r="T13" s="2"/>
      <c r="U13" s="2"/>
      <c r="V13" s="2">
        <v>902</v>
      </c>
      <c r="W13" s="2"/>
      <c r="X13" s="2"/>
      <c r="Y13" s="2"/>
      <c r="Z13" s="2"/>
      <c r="AA13" s="2">
        <v>6624.25</v>
      </c>
      <c r="AB13" s="2"/>
      <c r="AC13" s="2"/>
      <c r="AD13" s="2"/>
      <c r="AE13" s="2"/>
      <c r="AF13" s="2"/>
      <c r="AG13" s="2"/>
      <c r="AH13" s="2"/>
      <c r="AI13" s="112">
        <v>9612.75</v>
      </c>
      <c r="AJ13" s="43">
        <f t="shared" si="0"/>
        <v>1373.25</v>
      </c>
    </row>
    <row r="14" spans="1:36" x14ac:dyDescent="0.25">
      <c r="A14" s="3"/>
      <c r="B14" s="3" t="s">
        <v>120</v>
      </c>
      <c r="C14" t="s">
        <v>121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1897</v>
      </c>
      <c r="W14" s="2"/>
      <c r="X14" s="2"/>
      <c r="Y14" s="2"/>
      <c r="Z14" s="2"/>
      <c r="AA14" s="2">
        <v>5360.25</v>
      </c>
      <c r="AB14" s="2"/>
      <c r="AC14" s="2"/>
      <c r="AD14" s="2"/>
      <c r="AE14" s="2"/>
      <c r="AF14" s="2"/>
      <c r="AG14" s="2"/>
      <c r="AH14" s="2"/>
      <c r="AI14" s="112">
        <v>7257.25</v>
      </c>
      <c r="AJ14" s="43">
        <f t="shared" si="0"/>
        <v>1036.75</v>
      </c>
    </row>
    <row r="15" spans="1:36" x14ac:dyDescent="0.25">
      <c r="A15" s="3"/>
      <c r="B15" s="3" t="s">
        <v>428</v>
      </c>
      <c r="C15" t="s">
        <v>429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195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112">
        <v>195</v>
      </c>
      <c r="AJ15" s="43">
        <f t="shared" si="0"/>
        <v>27.857142857142858</v>
      </c>
    </row>
    <row r="16" spans="1:36" x14ac:dyDescent="0.25">
      <c r="A16" s="3"/>
      <c r="B16" s="3" t="s">
        <v>122</v>
      </c>
      <c r="C16" t="s">
        <v>123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1248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112">
        <v>1248</v>
      </c>
      <c r="AJ16" s="43">
        <f t="shared" si="0"/>
        <v>178.28571428571428</v>
      </c>
    </row>
    <row r="17" spans="1:36" x14ac:dyDescent="0.25">
      <c r="A17" s="3"/>
      <c r="B17" s="3" t="s">
        <v>124</v>
      </c>
      <c r="C17" t="s">
        <v>125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312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112">
        <v>312</v>
      </c>
      <c r="AJ17" s="43">
        <f t="shared" si="0"/>
        <v>44.571428571428569</v>
      </c>
    </row>
    <row r="18" spans="1:36" x14ac:dyDescent="0.25">
      <c r="A18" s="3"/>
      <c r="B18" s="3" t="s">
        <v>126</v>
      </c>
      <c r="C18" t="s">
        <v>127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1017</v>
      </c>
      <c r="AB18" s="2"/>
      <c r="AC18" s="2"/>
      <c r="AD18" s="2"/>
      <c r="AE18" s="2"/>
      <c r="AF18" s="2"/>
      <c r="AG18" s="2"/>
      <c r="AH18" s="2"/>
      <c r="AI18" s="112">
        <v>1017</v>
      </c>
      <c r="AJ18" s="43">
        <f t="shared" si="0"/>
        <v>145.28571428571428</v>
      </c>
    </row>
    <row r="19" spans="1:36" x14ac:dyDescent="0.25">
      <c r="A19" s="3"/>
      <c r="B19" s="3" t="s">
        <v>128</v>
      </c>
      <c r="C19" t="s">
        <v>129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429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112">
        <v>429</v>
      </c>
      <c r="AJ19" s="43">
        <f t="shared" si="0"/>
        <v>61.285714285714285</v>
      </c>
    </row>
    <row r="20" spans="1:36" x14ac:dyDescent="0.25">
      <c r="A20" s="3"/>
      <c r="B20" s="3" t="s">
        <v>130</v>
      </c>
      <c r="C20" t="s">
        <v>131</v>
      </c>
      <c r="D20" s="2"/>
      <c r="E20" s="2"/>
      <c r="F20" s="2"/>
      <c r="G20" s="2"/>
      <c r="H20" s="2"/>
      <c r="I20" s="2">
        <v>304</v>
      </c>
      <c r="J20" s="2"/>
      <c r="K20" s="2"/>
      <c r="L20" s="2"/>
      <c r="M20" s="2"/>
      <c r="N20" s="2"/>
      <c r="O20" s="2"/>
      <c r="P20" s="2"/>
      <c r="Q20" s="2">
        <v>117</v>
      </c>
      <c r="R20" s="2"/>
      <c r="S20" s="2"/>
      <c r="T20" s="2"/>
      <c r="U20" s="2"/>
      <c r="V20" s="2">
        <v>792</v>
      </c>
      <c r="W20" s="2"/>
      <c r="X20" s="2"/>
      <c r="Y20" s="2"/>
      <c r="Z20" s="2"/>
      <c r="AA20" s="2">
        <v>3120</v>
      </c>
      <c r="AB20" s="2"/>
      <c r="AC20" s="2"/>
      <c r="AD20" s="2"/>
      <c r="AE20" s="2"/>
      <c r="AF20" s="2"/>
      <c r="AG20" s="2"/>
      <c r="AH20" s="2"/>
      <c r="AI20" s="112">
        <v>4333</v>
      </c>
      <c r="AJ20" s="43">
        <f t="shared" si="0"/>
        <v>619</v>
      </c>
    </row>
    <row r="21" spans="1:36" x14ac:dyDescent="0.25">
      <c r="A21" s="3"/>
      <c r="B21" s="3" t="s">
        <v>132</v>
      </c>
      <c r="C21" t="s">
        <v>133</v>
      </c>
      <c r="D21" s="2"/>
      <c r="E21" s="2"/>
      <c r="F21" s="2"/>
      <c r="G21" s="2"/>
      <c r="H21" s="2"/>
      <c r="I21" s="2"/>
      <c r="J21" s="2">
        <v>3777.75</v>
      </c>
      <c r="K21" s="2"/>
      <c r="L21" s="2"/>
      <c r="M21" s="2">
        <v>2169.5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112">
        <v>5947.25</v>
      </c>
      <c r="AJ21" s="43">
        <f t="shared" si="0"/>
        <v>849.60714285714289</v>
      </c>
    </row>
    <row r="22" spans="1:36" x14ac:dyDescent="0.25">
      <c r="A22" s="3"/>
      <c r="B22" s="3" t="s">
        <v>134</v>
      </c>
      <c r="C22" t="s">
        <v>135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312</v>
      </c>
      <c r="R22" s="2"/>
      <c r="S22" s="2"/>
      <c r="T22" s="2"/>
      <c r="U22" s="2"/>
      <c r="V22" s="2"/>
      <c r="W22" s="2"/>
      <c r="X22" s="2"/>
      <c r="Y22" s="2"/>
      <c r="Z22" s="2"/>
      <c r="AA22" s="2">
        <v>1575</v>
      </c>
      <c r="AB22" s="2"/>
      <c r="AC22" s="2"/>
      <c r="AD22" s="2"/>
      <c r="AE22" s="2"/>
      <c r="AF22" s="2"/>
      <c r="AG22" s="2"/>
      <c r="AH22" s="2"/>
      <c r="AI22" s="112">
        <v>1887</v>
      </c>
      <c r="AJ22" s="43">
        <f t="shared" si="0"/>
        <v>269.57142857142856</v>
      </c>
    </row>
    <row r="23" spans="1:36" x14ac:dyDescent="0.25">
      <c r="A23" s="3"/>
      <c r="B23" s="3" t="s">
        <v>136</v>
      </c>
      <c r="C23" t="s">
        <v>137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1073</v>
      </c>
      <c r="AB23" s="2"/>
      <c r="AC23" s="2"/>
      <c r="AD23" s="2"/>
      <c r="AE23" s="2"/>
      <c r="AF23" s="2"/>
      <c r="AG23" s="2"/>
      <c r="AH23" s="2"/>
      <c r="AI23" s="112">
        <v>1073</v>
      </c>
      <c r="AJ23" s="43">
        <f t="shared" si="0"/>
        <v>153.28571428571428</v>
      </c>
    </row>
    <row r="24" spans="1:36" x14ac:dyDescent="0.25">
      <c r="A24" s="3"/>
      <c r="B24" s="3" t="s">
        <v>138</v>
      </c>
      <c r="C24" t="s">
        <v>139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>
        <v>4092</v>
      </c>
      <c r="W24" s="2"/>
      <c r="X24" s="2"/>
      <c r="Y24" s="2"/>
      <c r="Z24" s="2"/>
      <c r="AA24" s="2">
        <v>8544.25</v>
      </c>
      <c r="AB24" s="2"/>
      <c r="AC24" s="2"/>
      <c r="AD24" s="2"/>
      <c r="AE24" s="2"/>
      <c r="AF24" s="2"/>
      <c r="AG24" s="2"/>
      <c r="AH24" s="2"/>
      <c r="AI24" s="112">
        <v>12636.25</v>
      </c>
      <c r="AJ24" s="43">
        <f t="shared" si="0"/>
        <v>1805.1785714285713</v>
      </c>
    </row>
    <row r="25" spans="1:36" x14ac:dyDescent="0.25">
      <c r="A25" s="3"/>
      <c r="B25" s="3" t="s">
        <v>140</v>
      </c>
      <c r="C25" t="s">
        <v>141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390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12">
        <v>390</v>
      </c>
      <c r="AJ25" s="43">
        <f t="shared" si="0"/>
        <v>55.714285714285715</v>
      </c>
    </row>
    <row r="26" spans="1:36" x14ac:dyDescent="0.25">
      <c r="A26" s="3"/>
      <c r="B26" s="3" t="s">
        <v>144</v>
      </c>
      <c r="C26" t="s">
        <v>145</v>
      </c>
      <c r="D26" s="2"/>
      <c r="E26" s="2">
        <v>7528.75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968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112">
        <v>8496.75</v>
      </c>
      <c r="AJ26" s="43">
        <f t="shared" si="0"/>
        <v>1213.8214285714287</v>
      </c>
    </row>
    <row r="27" spans="1:36" x14ac:dyDescent="0.25">
      <c r="A27" s="3"/>
      <c r="B27" s="3" t="s">
        <v>146</v>
      </c>
      <c r="C27" t="s">
        <v>147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837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7052.375</v>
      </c>
      <c r="AB27" s="2"/>
      <c r="AC27" s="2"/>
      <c r="AD27" s="2"/>
      <c r="AE27" s="2"/>
      <c r="AF27" s="2"/>
      <c r="AG27" s="2"/>
      <c r="AH27" s="2"/>
      <c r="AI27" s="112">
        <v>7889.375</v>
      </c>
      <c r="AJ27" s="43">
        <f t="shared" si="0"/>
        <v>1127.0535714285713</v>
      </c>
    </row>
    <row r="28" spans="1:36" x14ac:dyDescent="0.25">
      <c r="A28" s="3"/>
      <c r="B28" s="3" t="s">
        <v>148</v>
      </c>
      <c r="C28" t="s">
        <v>149</v>
      </c>
      <c r="D28" s="2"/>
      <c r="E28" s="2">
        <v>4816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969.5</v>
      </c>
      <c r="Q28" s="2"/>
      <c r="R28" s="2"/>
      <c r="S28" s="2"/>
      <c r="T28" s="2"/>
      <c r="U28" s="2"/>
      <c r="V28" s="2">
        <v>2310</v>
      </c>
      <c r="W28" s="2"/>
      <c r="X28" s="2">
        <v>7964.875</v>
      </c>
      <c r="Y28" s="2"/>
      <c r="Z28" s="2"/>
      <c r="AA28" s="2">
        <v>1077</v>
      </c>
      <c r="AB28" s="2"/>
      <c r="AC28" s="2"/>
      <c r="AD28" s="2"/>
      <c r="AE28" s="2"/>
      <c r="AF28" s="2"/>
      <c r="AG28" s="2"/>
      <c r="AH28" s="2"/>
      <c r="AI28" s="112">
        <v>17137.375</v>
      </c>
      <c r="AJ28" s="43">
        <f t="shared" si="0"/>
        <v>2448.1964285714284</v>
      </c>
    </row>
    <row r="29" spans="1:36" x14ac:dyDescent="0.25">
      <c r="A29" s="3"/>
      <c r="B29" s="3" t="s">
        <v>150</v>
      </c>
      <c r="C29" t="s">
        <v>151</v>
      </c>
      <c r="D29" s="2"/>
      <c r="E29" s="2"/>
      <c r="F29" s="2"/>
      <c r="G29" s="2"/>
      <c r="H29" s="2"/>
      <c r="I29" s="2"/>
      <c r="J29" s="2"/>
      <c r="K29" s="2"/>
      <c r="L29" s="2"/>
      <c r="M29" s="2">
        <v>1164</v>
      </c>
      <c r="N29" s="2"/>
      <c r="O29" s="2"/>
      <c r="P29" s="2">
        <v>1339.5</v>
      </c>
      <c r="Q29" s="2">
        <v>342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12">
        <v>2845.5</v>
      </c>
      <c r="AJ29" s="43">
        <f t="shared" si="0"/>
        <v>406.5</v>
      </c>
    </row>
    <row r="30" spans="1:36" x14ac:dyDescent="0.25">
      <c r="A30" s="3"/>
      <c r="B30" s="3" t="s">
        <v>152</v>
      </c>
      <c r="C30" t="s">
        <v>153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v>2987.5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>
        <v>1057.5</v>
      </c>
      <c r="AB30" s="2"/>
      <c r="AC30" s="2"/>
      <c r="AD30" s="2"/>
      <c r="AE30" s="2"/>
      <c r="AF30" s="2"/>
      <c r="AG30" s="2"/>
      <c r="AH30" s="2"/>
      <c r="AI30" s="112">
        <v>4045</v>
      </c>
      <c r="AJ30" s="43">
        <f t="shared" si="0"/>
        <v>577.85714285714289</v>
      </c>
    </row>
    <row r="31" spans="1:36" x14ac:dyDescent="0.25">
      <c r="A31" s="3"/>
      <c r="B31" s="3" t="s">
        <v>154</v>
      </c>
      <c r="C31" t="s">
        <v>155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>
        <v>2756.25</v>
      </c>
      <c r="AB31" s="2"/>
      <c r="AC31" s="2"/>
      <c r="AD31" s="2"/>
      <c r="AE31" s="2"/>
      <c r="AF31" s="2"/>
      <c r="AG31" s="2"/>
      <c r="AH31" s="2"/>
      <c r="AI31" s="112">
        <v>2756.25</v>
      </c>
      <c r="AJ31" s="43">
        <f t="shared" si="0"/>
        <v>393.75</v>
      </c>
    </row>
    <row r="32" spans="1:36" x14ac:dyDescent="0.25">
      <c r="A32" s="3"/>
      <c r="B32" s="3" t="s">
        <v>156</v>
      </c>
      <c r="C32" t="s">
        <v>157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v>1232</v>
      </c>
      <c r="W32" s="2"/>
      <c r="X32" s="2"/>
      <c r="Y32" s="2"/>
      <c r="Z32" s="2"/>
      <c r="AA32" s="2">
        <v>2476.5</v>
      </c>
      <c r="AB32" s="2"/>
      <c r="AC32" s="2"/>
      <c r="AD32" s="2"/>
      <c r="AE32" s="2"/>
      <c r="AF32" s="2"/>
      <c r="AG32" s="2"/>
      <c r="AH32" s="2"/>
      <c r="AI32" s="112">
        <v>3708.5</v>
      </c>
      <c r="AJ32" s="43">
        <f t="shared" si="0"/>
        <v>529.78571428571433</v>
      </c>
    </row>
    <row r="33" spans="1:36" x14ac:dyDescent="0.25">
      <c r="A33" s="3"/>
      <c r="B33" s="3" t="s">
        <v>158</v>
      </c>
      <c r="C33" t="s">
        <v>159</v>
      </c>
      <c r="D33" s="2"/>
      <c r="E33" s="2">
        <v>14602.749999999998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>
        <v>3881</v>
      </c>
      <c r="Q33" s="2"/>
      <c r="R33" s="2"/>
      <c r="S33" s="2"/>
      <c r="T33" s="2"/>
      <c r="U33" s="2"/>
      <c r="V33" s="2">
        <v>3542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12">
        <v>22025.75</v>
      </c>
      <c r="AJ33" s="43">
        <f t="shared" si="0"/>
        <v>3146.5357142857142</v>
      </c>
    </row>
    <row r="34" spans="1:36" x14ac:dyDescent="0.25">
      <c r="A34" s="3"/>
      <c r="B34" s="3" t="s">
        <v>160</v>
      </c>
      <c r="C34" t="s">
        <v>161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>
        <v>9264.5</v>
      </c>
      <c r="AB34" s="2"/>
      <c r="AC34" s="2"/>
      <c r="AD34" s="2"/>
      <c r="AE34" s="2"/>
      <c r="AF34" s="2"/>
      <c r="AG34" s="2"/>
      <c r="AH34" s="2"/>
      <c r="AI34" s="112">
        <v>9264.5</v>
      </c>
      <c r="AJ34" s="43">
        <f t="shared" si="0"/>
        <v>1323.5</v>
      </c>
    </row>
    <row r="35" spans="1:36" x14ac:dyDescent="0.25">
      <c r="A35" s="3"/>
      <c r="B35" s="3" t="s">
        <v>162</v>
      </c>
      <c r="C35" t="s">
        <v>163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v>6820.5</v>
      </c>
      <c r="Q35" s="2"/>
      <c r="R35" s="2"/>
      <c r="S35" s="2"/>
      <c r="T35" s="2"/>
      <c r="U35" s="2"/>
      <c r="V35" s="2"/>
      <c r="W35" s="2"/>
      <c r="X35" s="2">
        <v>9299.375</v>
      </c>
      <c r="Y35" s="2"/>
      <c r="Z35" s="2"/>
      <c r="AA35" s="2">
        <v>10601.375</v>
      </c>
      <c r="AB35" s="2"/>
      <c r="AC35" s="2"/>
      <c r="AD35" s="2"/>
      <c r="AE35" s="2"/>
      <c r="AF35" s="2"/>
      <c r="AG35" s="2"/>
      <c r="AH35" s="2"/>
      <c r="AI35" s="112">
        <v>26721.25</v>
      </c>
      <c r="AJ35" s="43">
        <f t="shared" si="0"/>
        <v>3817.3214285714284</v>
      </c>
    </row>
    <row r="36" spans="1:36" x14ac:dyDescent="0.25">
      <c r="A36" s="3"/>
      <c r="B36" s="3" t="s">
        <v>164</v>
      </c>
      <c r="C36" t="s">
        <v>165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765</v>
      </c>
      <c r="R36" s="2"/>
      <c r="S36" s="2"/>
      <c r="T36" s="2"/>
      <c r="U36" s="2"/>
      <c r="V36" s="2"/>
      <c r="W36" s="2"/>
      <c r="X36" s="2"/>
      <c r="Y36" s="2"/>
      <c r="Z36" s="2"/>
      <c r="AA36" s="2">
        <v>1145</v>
      </c>
      <c r="AB36" s="2"/>
      <c r="AC36" s="2"/>
      <c r="AD36" s="2"/>
      <c r="AE36" s="2"/>
      <c r="AF36" s="2"/>
      <c r="AG36" s="2"/>
      <c r="AH36" s="2"/>
      <c r="AI36" s="112">
        <v>1910</v>
      </c>
      <c r="AJ36" s="43">
        <f t="shared" si="0"/>
        <v>272.85714285714283</v>
      </c>
    </row>
    <row r="37" spans="1:36" x14ac:dyDescent="0.25">
      <c r="A37" s="3"/>
      <c r="B37" s="3" t="s">
        <v>166</v>
      </c>
      <c r="C37" t="s">
        <v>167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117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12">
        <v>117</v>
      </c>
      <c r="AJ37" s="43">
        <f t="shared" si="0"/>
        <v>16.714285714285715</v>
      </c>
    </row>
    <row r="38" spans="1:36" x14ac:dyDescent="0.25">
      <c r="A38" s="3"/>
      <c r="B38" s="3" t="s">
        <v>168</v>
      </c>
      <c r="C38" t="s">
        <v>169</v>
      </c>
      <c r="D38" s="2"/>
      <c r="E38" s="2"/>
      <c r="F38" s="2"/>
      <c r="G38" s="2"/>
      <c r="H38" s="2"/>
      <c r="I38" s="2"/>
      <c r="J38" s="2"/>
      <c r="K38" s="2"/>
      <c r="L38" s="2"/>
      <c r="M38" s="2">
        <v>6552</v>
      </c>
      <c r="N38" s="2"/>
      <c r="O38" s="2"/>
      <c r="P38" s="2"/>
      <c r="Q38" s="2"/>
      <c r="R38" s="2"/>
      <c r="S38" s="2"/>
      <c r="T38" s="2"/>
      <c r="U38" s="2"/>
      <c r="V38" s="2">
        <v>2931</v>
      </c>
      <c r="W38" s="2"/>
      <c r="X38" s="2"/>
      <c r="Y38" s="2"/>
      <c r="Z38" s="2"/>
      <c r="AA38" s="2">
        <v>1073.5</v>
      </c>
      <c r="AB38" s="2"/>
      <c r="AC38" s="2"/>
      <c r="AD38" s="2"/>
      <c r="AE38" s="2"/>
      <c r="AF38" s="2"/>
      <c r="AG38" s="2"/>
      <c r="AH38" s="2"/>
      <c r="AI38" s="112">
        <v>10556.5</v>
      </c>
      <c r="AJ38" s="43">
        <f t="shared" si="0"/>
        <v>1508.0714285714287</v>
      </c>
    </row>
    <row r="39" spans="1:36" x14ac:dyDescent="0.25">
      <c r="A39" s="3"/>
      <c r="B39" s="3" t="s">
        <v>170</v>
      </c>
      <c r="C39" t="s">
        <v>171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>
        <v>1039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>
        <v>2728.625</v>
      </c>
      <c r="AB39" s="2"/>
      <c r="AC39" s="2"/>
      <c r="AD39" s="2"/>
      <c r="AE39" s="2"/>
      <c r="AF39" s="2"/>
      <c r="AG39" s="2"/>
      <c r="AH39" s="2"/>
      <c r="AI39" s="112">
        <v>3767.625</v>
      </c>
      <c r="AJ39" s="43">
        <f t="shared" si="0"/>
        <v>538.23214285714289</v>
      </c>
    </row>
    <row r="40" spans="1:36" x14ac:dyDescent="0.25">
      <c r="A40" s="3"/>
      <c r="B40" s="3" t="s">
        <v>172</v>
      </c>
      <c r="C40" t="s">
        <v>173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>
        <v>312</v>
      </c>
      <c r="R40" s="2"/>
      <c r="S40" s="2"/>
      <c r="T40" s="2"/>
      <c r="U40" s="2"/>
      <c r="V40" s="2"/>
      <c r="W40" s="2"/>
      <c r="X40" s="2"/>
      <c r="Y40" s="2"/>
      <c r="Z40" s="2"/>
      <c r="AA40" s="2">
        <v>1129</v>
      </c>
      <c r="AB40" s="2"/>
      <c r="AC40" s="2"/>
      <c r="AD40" s="2"/>
      <c r="AE40" s="2"/>
      <c r="AF40" s="2"/>
      <c r="AG40" s="2"/>
      <c r="AH40" s="2"/>
      <c r="AI40" s="112">
        <v>1441</v>
      </c>
      <c r="AJ40" s="43">
        <f t="shared" si="0"/>
        <v>205.85714285714286</v>
      </c>
    </row>
    <row r="41" spans="1:36" x14ac:dyDescent="0.25">
      <c r="A41" s="3"/>
      <c r="B41" s="3" t="s">
        <v>174</v>
      </c>
      <c r="C41" t="s">
        <v>175</v>
      </c>
      <c r="D41" s="2"/>
      <c r="E41" s="2"/>
      <c r="F41" s="2"/>
      <c r="G41" s="2"/>
      <c r="H41" s="2"/>
      <c r="I41" s="2">
        <v>1215.5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112">
        <v>1215.5</v>
      </c>
      <c r="AJ41" s="43">
        <f t="shared" si="0"/>
        <v>173.64285714285714</v>
      </c>
    </row>
    <row r="42" spans="1:36" x14ac:dyDescent="0.25">
      <c r="A42" s="3"/>
      <c r="B42" s="3" t="s">
        <v>176</v>
      </c>
      <c r="C42" t="s">
        <v>177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v>507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112">
        <v>507</v>
      </c>
      <c r="AJ42" s="43">
        <f t="shared" si="0"/>
        <v>72.428571428571431</v>
      </c>
    </row>
    <row r="43" spans="1:36" x14ac:dyDescent="0.25">
      <c r="A43" s="3"/>
      <c r="B43" s="3" t="s">
        <v>178</v>
      </c>
      <c r="C43" t="s">
        <v>179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312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12">
        <v>312</v>
      </c>
      <c r="AJ43" s="43">
        <f t="shared" si="0"/>
        <v>44.571428571428569</v>
      </c>
    </row>
    <row r="44" spans="1:36" x14ac:dyDescent="0.25">
      <c r="A44" s="3"/>
      <c r="B44" s="3" t="s">
        <v>180</v>
      </c>
      <c r="C44" t="s">
        <v>181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342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12">
        <v>342</v>
      </c>
      <c r="AJ44" s="43">
        <f t="shared" si="0"/>
        <v>48.857142857142854</v>
      </c>
    </row>
    <row r="45" spans="1:36" x14ac:dyDescent="0.25">
      <c r="A45" s="3"/>
      <c r="B45" s="3" t="s">
        <v>182</v>
      </c>
      <c r="C45" t="s">
        <v>183</v>
      </c>
      <c r="D45" s="2"/>
      <c r="E45" s="2"/>
      <c r="F45" s="2"/>
      <c r="G45" s="2"/>
      <c r="H45" s="2"/>
      <c r="I45" s="2"/>
      <c r="J45" s="2">
        <v>2226.25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>
        <v>1575.5</v>
      </c>
      <c r="W45" s="2"/>
      <c r="X45" s="2"/>
      <c r="Y45" s="2"/>
      <c r="Z45" s="2"/>
      <c r="AA45" s="2">
        <v>175</v>
      </c>
      <c r="AB45" s="2"/>
      <c r="AC45" s="2"/>
      <c r="AD45" s="2"/>
      <c r="AE45" s="2"/>
      <c r="AF45" s="2"/>
      <c r="AG45" s="2"/>
      <c r="AH45" s="2"/>
      <c r="AI45" s="112">
        <v>3976.75</v>
      </c>
      <c r="AJ45" s="43">
        <f t="shared" si="0"/>
        <v>568.10714285714289</v>
      </c>
    </row>
    <row r="46" spans="1:36" x14ac:dyDescent="0.25">
      <c r="A46" s="3"/>
      <c r="B46" s="3" t="s">
        <v>184</v>
      </c>
      <c r="C46" t="s">
        <v>185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>
        <v>274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112">
        <v>274</v>
      </c>
      <c r="AJ46" s="43">
        <f t="shared" si="0"/>
        <v>39.142857142857146</v>
      </c>
    </row>
    <row r="47" spans="1:36" x14ac:dyDescent="0.25">
      <c r="A47" s="3"/>
      <c r="B47" s="3" t="s">
        <v>186</v>
      </c>
      <c r="C47" t="s">
        <v>187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>
        <v>195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112">
        <v>195</v>
      </c>
      <c r="AJ47" s="43">
        <f t="shared" si="0"/>
        <v>27.857142857142858</v>
      </c>
    </row>
    <row r="48" spans="1:36" x14ac:dyDescent="0.25">
      <c r="A48" s="3"/>
      <c r="B48" s="3" t="s">
        <v>188</v>
      </c>
      <c r="C48" t="s">
        <v>189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>
        <v>1677</v>
      </c>
      <c r="R48" s="2"/>
      <c r="S48" s="2"/>
      <c r="T48" s="2"/>
      <c r="U48" s="2"/>
      <c r="V48" s="2"/>
      <c r="W48" s="2"/>
      <c r="X48" s="2"/>
      <c r="Y48" s="2"/>
      <c r="Z48" s="2"/>
      <c r="AA48" s="2">
        <v>3228</v>
      </c>
      <c r="AB48" s="2"/>
      <c r="AC48" s="2"/>
      <c r="AD48" s="2"/>
      <c r="AE48" s="2"/>
      <c r="AF48" s="2"/>
      <c r="AG48" s="2"/>
      <c r="AH48" s="2"/>
      <c r="AI48" s="112">
        <v>4905</v>
      </c>
      <c r="AJ48" s="43">
        <f t="shared" si="0"/>
        <v>700.71428571428567</v>
      </c>
    </row>
    <row r="49" spans="1:36" x14ac:dyDescent="0.25">
      <c r="A49" s="3"/>
      <c r="B49" s="3" t="s">
        <v>190</v>
      </c>
      <c r="C49" t="s">
        <v>191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312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112">
        <v>312</v>
      </c>
      <c r="AJ49" s="43">
        <f t="shared" si="0"/>
        <v>44.571428571428569</v>
      </c>
    </row>
    <row r="50" spans="1:36" x14ac:dyDescent="0.25">
      <c r="A50" s="3"/>
      <c r="B50" s="3" t="s">
        <v>192</v>
      </c>
      <c r="C50" t="s">
        <v>193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312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112">
        <v>312</v>
      </c>
      <c r="AJ50" s="43">
        <f t="shared" si="0"/>
        <v>44.571428571428569</v>
      </c>
    </row>
    <row r="51" spans="1:36" x14ac:dyDescent="0.25">
      <c r="A51" s="3"/>
      <c r="B51" s="3" t="s">
        <v>194</v>
      </c>
      <c r="C51" t="s">
        <v>195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>
        <v>274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112">
        <v>274</v>
      </c>
      <c r="AJ51" s="43">
        <f t="shared" si="0"/>
        <v>39.142857142857146</v>
      </c>
    </row>
    <row r="52" spans="1:36" x14ac:dyDescent="0.25">
      <c r="A52" s="3"/>
      <c r="B52" s="3" t="s">
        <v>196</v>
      </c>
      <c r="C52" t="s">
        <v>197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720</v>
      </c>
      <c r="R52" s="2"/>
      <c r="S52" s="2"/>
      <c r="T52" s="2"/>
      <c r="U52" s="2"/>
      <c r="V52" s="2"/>
      <c r="W52" s="2"/>
      <c r="X52" s="2"/>
      <c r="Y52" s="2"/>
      <c r="Z52" s="2"/>
      <c r="AA52" s="2">
        <v>982</v>
      </c>
      <c r="AB52" s="2"/>
      <c r="AC52" s="2"/>
      <c r="AD52" s="2"/>
      <c r="AE52" s="2"/>
      <c r="AF52" s="2"/>
      <c r="AG52" s="2"/>
      <c r="AH52" s="2"/>
      <c r="AI52" s="112">
        <v>1702</v>
      </c>
      <c r="AJ52" s="43">
        <f t="shared" si="0"/>
        <v>243.14285714285714</v>
      </c>
    </row>
    <row r="53" spans="1:36" x14ac:dyDescent="0.25">
      <c r="A53" s="3"/>
      <c r="B53" s="3" t="s">
        <v>198</v>
      </c>
      <c r="C53" t="s">
        <v>199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312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112">
        <v>312</v>
      </c>
      <c r="AJ53" s="43">
        <f t="shared" si="0"/>
        <v>44.571428571428569</v>
      </c>
    </row>
    <row r="54" spans="1:36" x14ac:dyDescent="0.25">
      <c r="A54" s="3"/>
      <c r="B54" s="3" t="s">
        <v>200</v>
      </c>
      <c r="C54" t="s">
        <v>201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>
        <v>411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112">
        <v>411</v>
      </c>
      <c r="AJ54" s="43">
        <f t="shared" si="0"/>
        <v>58.714285714285715</v>
      </c>
    </row>
    <row r="55" spans="1:36" x14ac:dyDescent="0.25">
      <c r="A55" s="3"/>
      <c r="B55" s="3" t="s">
        <v>202</v>
      </c>
      <c r="C55" t="s">
        <v>203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>
        <v>5699</v>
      </c>
      <c r="S55" s="2"/>
      <c r="T55" s="2"/>
      <c r="U55" s="2"/>
      <c r="V55" s="2"/>
      <c r="W55" s="2"/>
      <c r="X55" s="2"/>
      <c r="Y55" s="2"/>
      <c r="Z55" s="2"/>
      <c r="AA55" s="2">
        <v>1225</v>
      </c>
      <c r="AB55" s="2"/>
      <c r="AC55" s="2"/>
      <c r="AD55" s="2"/>
      <c r="AE55" s="2"/>
      <c r="AF55" s="2"/>
      <c r="AG55" s="2"/>
      <c r="AH55" s="2"/>
      <c r="AI55" s="112">
        <v>6924</v>
      </c>
      <c r="AJ55" s="43">
        <f t="shared" si="0"/>
        <v>989.14285714285711</v>
      </c>
    </row>
    <row r="56" spans="1:36" x14ac:dyDescent="0.25">
      <c r="A56" s="3"/>
      <c r="B56" s="3" t="s">
        <v>204</v>
      </c>
      <c r="C56" t="s">
        <v>205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>
        <v>6107.25</v>
      </c>
      <c r="AB56" s="2"/>
      <c r="AC56" s="2"/>
      <c r="AD56" s="2"/>
      <c r="AE56" s="2"/>
      <c r="AF56" s="2"/>
      <c r="AG56" s="2"/>
      <c r="AH56" s="2"/>
      <c r="AI56" s="112">
        <v>6107.25</v>
      </c>
      <c r="AJ56" s="43">
        <f t="shared" si="0"/>
        <v>872.46428571428567</v>
      </c>
    </row>
    <row r="57" spans="1:36" x14ac:dyDescent="0.25">
      <c r="A57" s="3"/>
      <c r="B57" s="3" t="s">
        <v>206</v>
      </c>
      <c r="C57" t="s">
        <v>207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>
        <v>951</v>
      </c>
      <c r="Q57" s="2"/>
      <c r="R57" s="2"/>
      <c r="S57" s="2"/>
      <c r="T57" s="2"/>
      <c r="U57" s="2"/>
      <c r="V57" s="2">
        <v>3651.9999999999995</v>
      </c>
      <c r="W57" s="2"/>
      <c r="X57" s="2">
        <v>9132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112">
        <v>13735</v>
      </c>
      <c r="AJ57" s="43">
        <f t="shared" si="0"/>
        <v>1962.1428571428571</v>
      </c>
    </row>
    <row r="58" spans="1:36" x14ac:dyDescent="0.25">
      <c r="A58" s="3"/>
      <c r="B58" s="3" t="s">
        <v>208</v>
      </c>
      <c r="C58" t="s">
        <v>209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>
        <v>274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112">
        <v>274</v>
      </c>
      <c r="AJ58" s="43">
        <f t="shared" si="0"/>
        <v>39.142857142857146</v>
      </c>
    </row>
    <row r="59" spans="1:36" x14ac:dyDescent="0.25">
      <c r="A59" s="3"/>
      <c r="B59" s="3" t="s">
        <v>210</v>
      </c>
      <c r="C59" t="s">
        <v>211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>
        <v>312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112">
        <v>312</v>
      </c>
      <c r="AJ59" s="43">
        <f t="shared" si="0"/>
        <v>44.571428571428569</v>
      </c>
    </row>
    <row r="60" spans="1:36" x14ac:dyDescent="0.25">
      <c r="A60" s="3"/>
      <c r="B60" s="3" t="s">
        <v>212</v>
      </c>
      <c r="C60" t="s">
        <v>213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>
        <v>372</v>
      </c>
      <c r="R60" s="2"/>
      <c r="S60" s="2"/>
      <c r="T60" s="2"/>
      <c r="U60" s="2"/>
      <c r="V60" s="2">
        <v>572</v>
      </c>
      <c r="W60" s="2"/>
      <c r="X60" s="2"/>
      <c r="Y60" s="2"/>
      <c r="Z60" s="2"/>
      <c r="AA60" s="2">
        <v>3481.125</v>
      </c>
      <c r="AB60" s="2"/>
      <c r="AC60" s="2"/>
      <c r="AD60" s="2"/>
      <c r="AE60" s="2"/>
      <c r="AF60" s="2"/>
      <c r="AG60" s="2"/>
      <c r="AH60" s="2"/>
      <c r="AI60" s="112">
        <v>4425.125</v>
      </c>
      <c r="AJ60" s="43">
        <f t="shared" si="0"/>
        <v>632.16071428571433</v>
      </c>
    </row>
    <row r="61" spans="1:36" x14ac:dyDescent="0.25">
      <c r="A61" s="3"/>
      <c r="B61" s="3" t="s">
        <v>214</v>
      </c>
      <c r="C61" t="s">
        <v>215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>
        <v>274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12">
        <v>274</v>
      </c>
      <c r="AJ61" s="43">
        <f t="shared" si="0"/>
        <v>39.142857142857146</v>
      </c>
    </row>
    <row r="62" spans="1:36" x14ac:dyDescent="0.25">
      <c r="A62" s="3"/>
      <c r="B62" s="3" t="s">
        <v>216</v>
      </c>
      <c r="C62" t="s">
        <v>217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v>1323</v>
      </c>
      <c r="S62" s="2"/>
      <c r="T62" s="2"/>
      <c r="U62" s="2"/>
      <c r="V62" s="2"/>
      <c r="W62" s="2"/>
      <c r="X62" s="2"/>
      <c r="Y62" s="2"/>
      <c r="Z62" s="2"/>
      <c r="AA62" s="2">
        <v>1225</v>
      </c>
      <c r="AB62" s="2"/>
      <c r="AC62" s="2"/>
      <c r="AD62" s="2"/>
      <c r="AE62" s="2"/>
      <c r="AF62" s="2"/>
      <c r="AG62" s="2"/>
      <c r="AH62" s="2"/>
      <c r="AI62" s="112">
        <v>2548</v>
      </c>
      <c r="AJ62" s="43">
        <f t="shared" si="0"/>
        <v>364</v>
      </c>
    </row>
    <row r="63" spans="1:36" x14ac:dyDescent="0.25">
      <c r="A63" s="3"/>
      <c r="B63" s="3" t="s">
        <v>218</v>
      </c>
      <c r="C63" t="s">
        <v>219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>
        <v>312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112">
        <v>312</v>
      </c>
      <c r="AJ63" s="43">
        <f t="shared" si="0"/>
        <v>44.571428571428569</v>
      </c>
    </row>
    <row r="64" spans="1:36" x14ac:dyDescent="0.25">
      <c r="A64" s="3"/>
      <c r="B64" s="3" t="s">
        <v>220</v>
      </c>
      <c r="C64" t="s">
        <v>221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>
        <v>924</v>
      </c>
      <c r="W64" s="2"/>
      <c r="X64" s="2"/>
      <c r="Y64" s="2"/>
      <c r="Z64" s="2"/>
      <c r="AA64" s="2">
        <v>5308.25</v>
      </c>
      <c r="AB64" s="2"/>
      <c r="AC64" s="2"/>
      <c r="AD64" s="2"/>
      <c r="AE64" s="2"/>
      <c r="AF64" s="2"/>
      <c r="AG64" s="2"/>
      <c r="AH64" s="2"/>
      <c r="AI64" s="112">
        <v>6232.25</v>
      </c>
      <c r="AJ64" s="43">
        <f t="shared" si="0"/>
        <v>890.32142857142856</v>
      </c>
    </row>
    <row r="65" spans="1:36" x14ac:dyDescent="0.25">
      <c r="A65" s="3"/>
      <c r="B65" s="3" t="s">
        <v>222</v>
      </c>
      <c r="C65" t="s">
        <v>223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>
        <v>342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112">
        <v>342</v>
      </c>
      <c r="AJ65" s="43">
        <f t="shared" si="0"/>
        <v>48.857142857142854</v>
      </c>
    </row>
    <row r="66" spans="1:36" x14ac:dyDescent="0.25">
      <c r="A66" s="3"/>
      <c r="B66" s="3" t="s">
        <v>224</v>
      </c>
      <c r="C66" t="s">
        <v>225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>
        <v>1225</v>
      </c>
      <c r="AB66" s="2"/>
      <c r="AC66" s="2"/>
      <c r="AD66" s="2"/>
      <c r="AE66" s="2"/>
      <c r="AF66" s="2"/>
      <c r="AG66" s="2"/>
      <c r="AH66" s="2"/>
      <c r="AI66" s="112">
        <v>1225</v>
      </c>
      <c r="AJ66" s="43">
        <f t="shared" si="0"/>
        <v>175</v>
      </c>
    </row>
    <row r="67" spans="1:36" x14ac:dyDescent="0.25">
      <c r="A67" s="3"/>
      <c r="B67" s="3" t="s">
        <v>226</v>
      </c>
      <c r="C67" t="s">
        <v>227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>
        <v>312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112">
        <v>312</v>
      </c>
      <c r="AJ67" s="43">
        <f t="shared" si="0"/>
        <v>44.571428571428569</v>
      </c>
    </row>
    <row r="68" spans="1:36" x14ac:dyDescent="0.25">
      <c r="A68" s="3"/>
      <c r="B68" s="3" t="s">
        <v>228</v>
      </c>
      <c r="C68" t="s">
        <v>229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>
        <v>312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112">
        <v>312</v>
      </c>
      <c r="AJ68" s="43">
        <f t="shared" si="0"/>
        <v>44.571428571428569</v>
      </c>
    </row>
    <row r="69" spans="1:36" x14ac:dyDescent="0.25">
      <c r="A69" s="3"/>
      <c r="B69" s="3" t="s">
        <v>230</v>
      </c>
      <c r="C69" t="s">
        <v>231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>
        <v>1225</v>
      </c>
      <c r="AB69" s="2"/>
      <c r="AC69" s="2"/>
      <c r="AD69" s="2"/>
      <c r="AE69" s="2"/>
      <c r="AF69" s="2"/>
      <c r="AG69" s="2"/>
      <c r="AH69" s="2"/>
      <c r="AI69" s="112">
        <v>1225</v>
      </c>
      <c r="AJ69" s="43">
        <f t="shared" si="0"/>
        <v>175</v>
      </c>
    </row>
    <row r="70" spans="1:36" x14ac:dyDescent="0.25">
      <c r="A70" s="3"/>
      <c r="B70" s="3" t="s">
        <v>232</v>
      </c>
      <c r="C70" t="s">
        <v>233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>
        <v>973.50000000000011</v>
      </c>
      <c r="AB70" s="2"/>
      <c r="AC70" s="2"/>
      <c r="AD70" s="2"/>
      <c r="AE70" s="2"/>
      <c r="AF70" s="2"/>
      <c r="AG70" s="2"/>
      <c r="AH70" s="2"/>
      <c r="AI70" s="112">
        <v>973.50000000000011</v>
      </c>
      <c r="AJ70" s="43">
        <f t="shared" si="0"/>
        <v>139.07142857142858</v>
      </c>
    </row>
    <row r="71" spans="1:36" x14ac:dyDescent="0.25">
      <c r="A71" s="3"/>
      <c r="B71" s="3" t="s">
        <v>234</v>
      </c>
      <c r="C71" t="s">
        <v>235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>
        <v>7127.5</v>
      </c>
      <c r="AB71" s="2"/>
      <c r="AC71" s="2"/>
      <c r="AD71" s="2"/>
      <c r="AE71" s="2"/>
      <c r="AF71" s="2"/>
      <c r="AG71" s="2"/>
      <c r="AH71" s="2"/>
      <c r="AI71" s="112">
        <v>7127.5</v>
      </c>
      <c r="AJ71" s="43">
        <f t="shared" ref="AJ71:AJ134" si="1">AI71/7</f>
        <v>1018.2142857142857</v>
      </c>
    </row>
    <row r="72" spans="1:36" x14ac:dyDescent="0.25">
      <c r="A72" s="3"/>
      <c r="B72" s="3" t="s">
        <v>236</v>
      </c>
      <c r="C72" t="s">
        <v>237</v>
      </c>
      <c r="D72" s="2"/>
      <c r="E72" s="2">
        <v>4684</v>
      </c>
      <c r="F72" s="2"/>
      <c r="G72" s="2"/>
      <c r="H72" s="2"/>
      <c r="I72" s="2">
        <v>2900.875</v>
      </c>
      <c r="J72" s="2"/>
      <c r="K72" s="2"/>
      <c r="L72" s="2"/>
      <c r="M72" s="2">
        <v>5559.75</v>
      </c>
      <c r="N72" s="2"/>
      <c r="O72" s="2"/>
      <c r="P72" s="2">
        <v>1428.75</v>
      </c>
      <c r="Q72" s="2"/>
      <c r="R72" s="2"/>
      <c r="S72" s="2"/>
      <c r="T72" s="2"/>
      <c r="U72" s="2"/>
      <c r="V72" s="2">
        <v>4639.5</v>
      </c>
      <c r="W72" s="2"/>
      <c r="X72" s="2">
        <v>5676.25</v>
      </c>
      <c r="Y72" s="2"/>
      <c r="Z72" s="2"/>
      <c r="AA72" s="2">
        <v>7849.375</v>
      </c>
      <c r="AB72" s="2"/>
      <c r="AC72" s="2"/>
      <c r="AD72" s="2"/>
      <c r="AE72" s="2"/>
      <c r="AF72" s="2"/>
      <c r="AG72" s="2"/>
      <c r="AH72" s="2"/>
      <c r="AI72" s="112">
        <v>32738.5</v>
      </c>
      <c r="AJ72" s="43">
        <f t="shared" si="1"/>
        <v>4676.9285714285716</v>
      </c>
    </row>
    <row r="73" spans="1:36" x14ac:dyDescent="0.25">
      <c r="A73" s="3"/>
      <c r="B73" s="3" t="s">
        <v>236</v>
      </c>
      <c r="C73" t="s">
        <v>494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>
        <v>28</v>
      </c>
      <c r="AF73" s="2"/>
      <c r="AG73" s="2"/>
      <c r="AH73" s="2"/>
      <c r="AI73" s="112">
        <v>28</v>
      </c>
      <c r="AJ73" s="43">
        <f t="shared" si="1"/>
        <v>4</v>
      </c>
    </row>
    <row r="74" spans="1:36" x14ac:dyDescent="0.25">
      <c r="A74" s="3"/>
      <c r="B74" s="3" t="s">
        <v>238</v>
      </c>
      <c r="C74" t="s">
        <v>239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>
        <v>1109</v>
      </c>
      <c r="AB74" s="2"/>
      <c r="AC74" s="2"/>
      <c r="AD74" s="2"/>
      <c r="AE74" s="2"/>
      <c r="AF74" s="2"/>
      <c r="AG74" s="2"/>
      <c r="AH74" s="2"/>
      <c r="AI74" s="112">
        <v>1109</v>
      </c>
      <c r="AJ74" s="43">
        <f t="shared" si="1"/>
        <v>158.42857142857142</v>
      </c>
    </row>
    <row r="75" spans="1:36" x14ac:dyDescent="0.25">
      <c r="A75" s="3"/>
      <c r="B75" s="3" t="s">
        <v>240</v>
      </c>
      <c r="C75" t="s">
        <v>241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>
        <v>1081</v>
      </c>
      <c r="AB75" s="2"/>
      <c r="AC75" s="2"/>
      <c r="AD75" s="2"/>
      <c r="AE75" s="2"/>
      <c r="AF75" s="2"/>
      <c r="AG75" s="2"/>
      <c r="AH75" s="2"/>
      <c r="AI75" s="112">
        <v>1081</v>
      </c>
      <c r="AJ75" s="43">
        <f t="shared" si="1"/>
        <v>154.42857142857142</v>
      </c>
    </row>
    <row r="76" spans="1:36" x14ac:dyDescent="0.25">
      <c r="A76" s="3"/>
      <c r="B76" s="3" t="s">
        <v>242</v>
      </c>
      <c r="C76" t="s">
        <v>243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>
        <v>1209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112">
        <v>1209</v>
      </c>
      <c r="AJ76" s="43">
        <f t="shared" si="1"/>
        <v>172.71428571428572</v>
      </c>
    </row>
    <row r="77" spans="1:36" x14ac:dyDescent="0.25">
      <c r="A77" s="3"/>
      <c r="B77" s="3" t="s">
        <v>244</v>
      </c>
      <c r="C77" t="s">
        <v>245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>
        <v>312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12">
        <v>312</v>
      </c>
      <c r="AJ77" s="43">
        <f t="shared" si="1"/>
        <v>44.571428571428569</v>
      </c>
    </row>
    <row r="78" spans="1:36" x14ac:dyDescent="0.25">
      <c r="A78" s="3"/>
      <c r="B78" s="3" t="s">
        <v>246</v>
      </c>
      <c r="C78" t="s">
        <v>247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>
        <v>312</v>
      </c>
      <c r="R78" s="2"/>
      <c r="S78" s="2"/>
      <c r="T78" s="2"/>
      <c r="U78" s="2"/>
      <c r="V78" s="2">
        <v>704</v>
      </c>
      <c r="W78" s="2"/>
      <c r="X78" s="2"/>
      <c r="Y78" s="2"/>
      <c r="Z78" s="2"/>
      <c r="AA78" s="2">
        <v>1069</v>
      </c>
      <c r="AB78" s="2"/>
      <c r="AC78" s="2"/>
      <c r="AD78" s="2"/>
      <c r="AE78" s="2"/>
      <c r="AF78" s="2"/>
      <c r="AG78" s="2"/>
      <c r="AH78" s="2"/>
      <c r="AI78" s="112">
        <v>2085</v>
      </c>
      <c r="AJ78" s="43">
        <f t="shared" si="1"/>
        <v>297.85714285714283</v>
      </c>
    </row>
    <row r="79" spans="1:36" x14ac:dyDescent="0.25">
      <c r="A79" s="3"/>
      <c r="B79" s="3" t="s">
        <v>248</v>
      </c>
      <c r="C79" t="s">
        <v>249</v>
      </c>
      <c r="D79" s="2"/>
      <c r="E79" s="2"/>
      <c r="F79" s="2"/>
      <c r="G79" s="2"/>
      <c r="H79" s="2">
        <v>108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112">
        <v>108</v>
      </c>
      <c r="AJ79" s="43">
        <f t="shared" si="1"/>
        <v>15.428571428571429</v>
      </c>
    </row>
    <row r="80" spans="1:36" x14ac:dyDescent="0.25">
      <c r="A80" s="3"/>
      <c r="B80" s="3" t="s">
        <v>250</v>
      </c>
      <c r="C80" t="s">
        <v>251</v>
      </c>
      <c r="D80" s="2"/>
      <c r="E80" s="2">
        <v>5085.5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>
        <v>1232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112">
        <v>6317.5</v>
      </c>
      <c r="AJ80" s="43">
        <f t="shared" si="1"/>
        <v>902.5</v>
      </c>
    </row>
    <row r="81" spans="1:36" x14ac:dyDescent="0.25">
      <c r="A81" s="3"/>
      <c r="B81" s="3" t="s">
        <v>252</v>
      </c>
      <c r="C81" t="s">
        <v>253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>
        <v>1137</v>
      </c>
      <c r="AB81" s="2"/>
      <c r="AC81" s="2"/>
      <c r="AD81" s="2"/>
      <c r="AE81" s="2"/>
      <c r="AF81" s="2"/>
      <c r="AG81" s="2"/>
      <c r="AH81" s="2"/>
      <c r="AI81" s="112">
        <v>1137</v>
      </c>
      <c r="AJ81" s="43">
        <f t="shared" si="1"/>
        <v>162.42857142857142</v>
      </c>
    </row>
    <row r="82" spans="1:36" x14ac:dyDescent="0.25">
      <c r="A82" s="3"/>
      <c r="B82" s="3" t="s">
        <v>254</v>
      </c>
      <c r="C82" t="s">
        <v>255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352</v>
      </c>
      <c r="W82" s="2"/>
      <c r="X82" s="2"/>
      <c r="Y82" s="2"/>
      <c r="Z82" s="2"/>
      <c r="AA82" s="2">
        <v>2998.25</v>
      </c>
      <c r="AB82" s="2"/>
      <c r="AC82" s="2"/>
      <c r="AD82" s="2"/>
      <c r="AE82" s="2"/>
      <c r="AF82" s="2"/>
      <c r="AG82" s="2"/>
      <c r="AH82" s="2"/>
      <c r="AI82" s="112">
        <v>3350.25</v>
      </c>
      <c r="AJ82" s="43">
        <f t="shared" si="1"/>
        <v>478.60714285714283</v>
      </c>
    </row>
    <row r="83" spans="1:36" x14ac:dyDescent="0.25">
      <c r="A83" s="3"/>
      <c r="B83" s="3" t="s">
        <v>256</v>
      </c>
      <c r="C83" t="s">
        <v>257</v>
      </c>
      <c r="D83" s="2"/>
      <c r="E83" s="2"/>
      <c r="F83" s="2"/>
      <c r="G83" s="2"/>
      <c r="H83" s="2"/>
      <c r="I83" s="2"/>
      <c r="J83" s="2"/>
      <c r="K83" s="2"/>
      <c r="L83" s="2"/>
      <c r="M83" s="2">
        <v>7395.5</v>
      </c>
      <c r="N83" s="2"/>
      <c r="O83" s="2"/>
      <c r="P83" s="2"/>
      <c r="Q83" s="2"/>
      <c r="R83" s="2"/>
      <c r="S83" s="2"/>
      <c r="T83" s="2"/>
      <c r="U83" s="2"/>
      <c r="V83" s="2"/>
      <c r="W83" s="2">
        <v>3115.5</v>
      </c>
      <c r="X83" s="2"/>
      <c r="Y83" s="2"/>
      <c r="Z83" s="2"/>
      <c r="AA83" s="2">
        <v>735.75</v>
      </c>
      <c r="AB83" s="2"/>
      <c r="AC83" s="2"/>
      <c r="AD83" s="2"/>
      <c r="AE83" s="2"/>
      <c r="AF83" s="2"/>
      <c r="AG83" s="2"/>
      <c r="AH83" s="2"/>
      <c r="AI83" s="112">
        <v>11246.75</v>
      </c>
      <c r="AJ83" s="43">
        <f t="shared" si="1"/>
        <v>1606.6785714285713</v>
      </c>
    </row>
    <row r="84" spans="1:36" x14ac:dyDescent="0.25">
      <c r="A84" s="3"/>
      <c r="B84" s="3" t="s">
        <v>258</v>
      </c>
      <c r="C84" t="s">
        <v>259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468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112">
        <v>468</v>
      </c>
      <c r="AJ84" s="43">
        <f t="shared" si="1"/>
        <v>66.857142857142861</v>
      </c>
    </row>
    <row r="85" spans="1:36" x14ac:dyDescent="0.25">
      <c r="A85" s="3"/>
      <c r="B85" s="3" t="s">
        <v>260</v>
      </c>
      <c r="C85" t="s">
        <v>261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>
        <v>312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112">
        <v>312</v>
      </c>
      <c r="AJ85" s="43">
        <f t="shared" si="1"/>
        <v>44.571428571428569</v>
      </c>
    </row>
    <row r="86" spans="1:36" x14ac:dyDescent="0.25">
      <c r="A86" s="3"/>
      <c r="B86" s="3" t="s">
        <v>262</v>
      </c>
      <c r="C86" t="s">
        <v>263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>
        <v>312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112">
        <v>312</v>
      </c>
      <c r="AJ86" s="43">
        <f t="shared" si="1"/>
        <v>44.571428571428569</v>
      </c>
    </row>
    <row r="87" spans="1:36" x14ac:dyDescent="0.25">
      <c r="A87" s="3"/>
      <c r="B87" s="3" t="s">
        <v>264</v>
      </c>
      <c r="C87" t="s">
        <v>265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>
        <v>312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112">
        <v>312</v>
      </c>
      <c r="AJ87" s="43">
        <f t="shared" si="1"/>
        <v>44.571428571428569</v>
      </c>
    </row>
    <row r="88" spans="1:36" x14ac:dyDescent="0.25">
      <c r="A88" s="3"/>
      <c r="B88" s="3" t="s">
        <v>266</v>
      </c>
      <c r="C88" t="s">
        <v>267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>
        <v>660</v>
      </c>
      <c r="W88" s="2"/>
      <c r="X88" s="2"/>
      <c r="Y88" s="2"/>
      <c r="Z88" s="2"/>
      <c r="AA88" s="2">
        <v>5122.625</v>
      </c>
      <c r="AB88" s="2"/>
      <c r="AC88" s="2"/>
      <c r="AD88" s="2"/>
      <c r="AE88" s="2"/>
      <c r="AF88" s="2"/>
      <c r="AG88" s="2"/>
      <c r="AH88" s="2"/>
      <c r="AI88" s="112">
        <v>5782.625</v>
      </c>
      <c r="AJ88" s="43">
        <f t="shared" si="1"/>
        <v>826.08928571428567</v>
      </c>
    </row>
    <row r="89" spans="1:36" x14ac:dyDescent="0.25">
      <c r="A89" s="3"/>
      <c r="B89" s="3" t="s">
        <v>268</v>
      </c>
      <c r="C89" t="s">
        <v>269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>
        <v>1738</v>
      </c>
      <c r="W89" s="2"/>
      <c r="X89" s="2"/>
      <c r="Y89" s="2"/>
      <c r="Z89" s="2"/>
      <c r="AA89" s="2">
        <v>1932.25</v>
      </c>
      <c r="AB89" s="2"/>
      <c r="AC89" s="2"/>
      <c r="AD89" s="2"/>
      <c r="AE89" s="2"/>
      <c r="AF89" s="2"/>
      <c r="AG89" s="2"/>
      <c r="AH89" s="2"/>
      <c r="AI89" s="112">
        <v>3670.25</v>
      </c>
      <c r="AJ89" s="43">
        <f t="shared" si="1"/>
        <v>524.32142857142856</v>
      </c>
    </row>
    <row r="90" spans="1:36" x14ac:dyDescent="0.25">
      <c r="A90" s="3"/>
      <c r="B90" s="3" t="s">
        <v>270</v>
      </c>
      <c r="C90" t="s">
        <v>271</v>
      </c>
      <c r="D90" s="2"/>
      <c r="E90" s="2">
        <v>1204</v>
      </c>
      <c r="F90" s="2"/>
      <c r="G90" s="2"/>
      <c r="H90" s="2"/>
      <c r="I90" s="2"/>
      <c r="J90" s="2">
        <v>4486</v>
      </c>
      <c r="K90" s="2"/>
      <c r="L90" s="2"/>
      <c r="M90" s="2">
        <v>6829</v>
      </c>
      <c r="N90" s="2"/>
      <c r="O90" s="2"/>
      <c r="P90" s="2">
        <v>1549.25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112">
        <v>14068.25</v>
      </c>
      <c r="AJ90" s="43">
        <f t="shared" si="1"/>
        <v>2009.75</v>
      </c>
    </row>
    <row r="91" spans="1:36" x14ac:dyDescent="0.25">
      <c r="A91" s="3"/>
      <c r="B91" s="3" t="s">
        <v>272</v>
      </c>
      <c r="C91" t="s">
        <v>273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2266</v>
      </c>
      <c r="W91" s="2"/>
      <c r="X91" s="2">
        <v>9627</v>
      </c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112">
        <v>11893</v>
      </c>
      <c r="AJ91" s="43">
        <f t="shared" si="1"/>
        <v>1699</v>
      </c>
    </row>
    <row r="92" spans="1:36" x14ac:dyDescent="0.25">
      <c r="A92" s="3"/>
      <c r="B92" s="3" t="s">
        <v>274</v>
      </c>
      <c r="C92" t="s">
        <v>275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>
        <v>274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112">
        <v>274</v>
      </c>
      <c r="AJ92" s="43">
        <f t="shared" si="1"/>
        <v>39.142857142857146</v>
      </c>
    </row>
    <row r="93" spans="1:36" x14ac:dyDescent="0.25">
      <c r="A93" s="3"/>
      <c r="B93" s="3" t="s">
        <v>276</v>
      </c>
      <c r="C93" t="s">
        <v>277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>
        <v>3740.0000000000005</v>
      </c>
      <c r="W93" s="2"/>
      <c r="X93" s="2"/>
      <c r="Y93" s="2"/>
      <c r="Z93" s="2"/>
      <c r="AA93" s="2">
        <v>10263.375</v>
      </c>
      <c r="AB93" s="2"/>
      <c r="AC93" s="2"/>
      <c r="AD93" s="2"/>
      <c r="AE93" s="2"/>
      <c r="AF93" s="2"/>
      <c r="AG93" s="2"/>
      <c r="AH93" s="2"/>
      <c r="AI93" s="112">
        <v>14003.375</v>
      </c>
      <c r="AJ93" s="43">
        <f t="shared" si="1"/>
        <v>2000.4821428571429</v>
      </c>
    </row>
    <row r="94" spans="1:36" x14ac:dyDescent="0.25">
      <c r="A94" s="3"/>
      <c r="B94" s="3" t="s">
        <v>278</v>
      </c>
      <c r="C94" t="s">
        <v>279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>
        <v>505.49999999999994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>
        <v>3176</v>
      </c>
      <c r="AB94" s="2"/>
      <c r="AC94" s="2"/>
      <c r="AD94" s="2"/>
      <c r="AE94" s="2"/>
      <c r="AF94" s="2"/>
      <c r="AG94" s="2"/>
      <c r="AH94" s="2"/>
      <c r="AI94" s="112">
        <v>3681.5</v>
      </c>
      <c r="AJ94" s="43">
        <f t="shared" si="1"/>
        <v>525.92857142857144</v>
      </c>
    </row>
    <row r="95" spans="1:36" x14ac:dyDescent="0.25">
      <c r="A95" s="3"/>
      <c r="B95" s="3" t="s">
        <v>280</v>
      </c>
      <c r="C95" t="s">
        <v>281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v>312</v>
      </c>
      <c r="R95" s="2"/>
      <c r="S95" s="2"/>
      <c r="T95" s="2"/>
      <c r="U95" s="2"/>
      <c r="V95" s="2"/>
      <c r="W95" s="2"/>
      <c r="X95" s="2"/>
      <c r="Y95" s="2"/>
      <c r="Z95" s="2"/>
      <c r="AA95" s="2">
        <v>3010.875</v>
      </c>
      <c r="AB95" s="2"/>
      <c r="AC95" s="2"/>
      <c r="AD95" s="2"/>
      <c r="AE95" s="2"/>
      <c r="AF95" s="2"/>
      <c r="AG95" s="2"/>
      <c r="AH95" s="2"/>
      <c r="AI95" s="112">
        <v>3322.875</v>
      </c>
      <c r="AJ95" s="43">
        <f t="shared" si="1"/>
        <v>474.69642857142856</v>
      </c>
    </row>
    <row r="96" spans="1:36" x14ac:dyDescent="0.25">
      <c r="A96" s="3"/>
      <c r="B96" s="3" t="s">
        <v>282</v>
      </c>
      <c r="C96" t="s">
        <v>283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>
        <v>2691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>
        <v>5446.5</v>
      </c>
      <c r="AB96" s="2"/>
      <c r="AC96" s="2"/>
      <c r="AD96" s="2"/>
      <c r="AE96" s="2"/>
      <c r="AF96" s="2"/>
      <c r="AG96" s="2"/>
      <c r="AH96" s="2"/>
      <c r="AI96" s="112">
        <v>8137.5</v>
      </c>
      <c r="AJ96" s="43">
        <f t="shared" si="1"/>
        <v>1162.5</v>
      </c>
    </row>
    <row r="97" spans="1:36" x14ac:dyDescent="0.25">
      <c r="A97" s="3"/>
      <c r="B97" s="3" t="s">
        <v>284</v>
      </c>
      <c r="C97" t="s">
        <v>285</v>
      </c>
      <c r="D97" s="2"/>
      <c r="E97" s="2"/>
      <c r="F97" s="2"/>
      <c r="G97" s="2"/>
      <c r="H97" s="2"/>
      <c r="I97" s="2"/>
      <c r="J97" s="2"/>
      <c r="K97" s="2"/>
      <c r="L97" s="2"/>
      <c r="M97" s="2">
        <v>980</v>
      </c>
      <c r="N97" s="2"/>
      <c r="O97" s="2"/>
      <c r="P97" s="2">
        <v>837</v>
      </c>
      <c r="Q97" s="2"/>
      <c r="R97" s="2"/>
      <c r="S97" s="2"/>
      <c r="T97" s="2"/>
      <c r="U97" s="2"/>
      <c r="V97" s="2">
        <v>2464</v>
      </c>
      <c r="W97" s="2"/>
      <c r="X97" s="2"/>
      <c r="Y97" s="2"/>
      <c r="Z97" s="2"/>
      <c r="AA97" s="2">
        <v>6685.25</v>
      </c>
      <c r="AB97" s="2"/>
      <c r="AC97" s="2"/>
      <c r="AD97" s="2"/>
      <c r="AE97" s="2"/>
      <c r="AF97" s="2"/>
      <c r="AG97" s="2"/>
      <c r="AH97" s="2"/>
      <c r="AI97" s="112">
        <v>10966.25</v>
      </c>
      <c r="AJ97" s="43">
        <f t="shared" si="1"/>
        <v>1566.6071428571429</v>
      </c>
    </row>
    <row r="98" spans="1:36" x14ac:dyDescent="0.25">
      <c r="A98" s="3"/>
      <c r="B98" s="3" t="s">
        <v>286</v>
      </c>
      <c r="C98" t="s">
        <v>287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>
        <v>1450.5</v>
      </c>
      <c r="Q98" s="2"/>
      <c r="R98" s="2"/>
      <c r="S98" s="2"/>
      <c r="T98" s="2"/>
      <c r="U98" s="2"/>
      <c r="V98" s="2">
        <v>1232</v>
      </c>
      <c r="W98" s="2"/>
      <c r="X98" s="2"/>
      <c r="Y98" s="2"/>
      <c r="Z98" s="2"/>
      <c r="AA98" s="2">
        <v>2135.5</v>
      </c>
      <c r="AB98" s="2"/>
      <c r="AC98" s="2"/>
      <c r="AD98" s="2"/>
      <c r="AE98" s="2"/>
      <c r="AF98" s="2"/>
      <c r="AG98" s="2"/>
      <c r="AH98" s="2"/>
      <c r="AI98" s="112">
        <v>4818</v>
      </c>
      <c r="AJ98" s="43">
        <f t="shared" si="1"/>
        <v>688.28571428571433</v>
      </c>
    </row>
    <row r="99" spans="1:36" x14ac:dyDescent="0.25">
      <c r="A99" s="3"/>
      <c r="B99" s="3" t="s">
        <v>288</v>
      </c>
      <c r="C99" t="s">
        <v>289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>
        <v>2616</v>
      </c>
      <c r="AB99" s="2"/>
      <c r="AC99" s="2"/>
      <c r="AD99" s="2"/>
      <c r="AE99" s="2"/>
      <c r="AF99" s="2"/>
      <c r="AG99" s="2"/>
      <c r="AH99" s="2"/>
      <c r="AI99" s="112">
        <v>2616</v>
      </c>
      <c r="AJ99" s="43">
        <f t="shared" si="1"/>
        <v>373.71428571428572</v>
      </c>
    </row>
    <row r="100" spans="1:36" x14ac:dyDescent="0.25">
      <c r="A100" s="3"/>
      <c r="B100" s="3" t="s">
        <v>290</v>
      </c>
      <c r="C100" t="s">
        <v>291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>
        <v>312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112">
        <v>312</v>
      </c>
      <c r="AJ100" s="43">
        <f t="shared" si="1"/>
        <v>44.571428571428569</v>
      </c>
    </row>
    <row r="101" spans="1:36" x14ac:dyDescent="0.25">
      <c r="A101" s="3"/>
      <c r="B101" s="3" t="s">
        <v>292</v>
      </c>
      <c r="C101" t="s">
        <v>293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312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112">
        <v>312</v>
      </c>
      <c r="AJ101" s="43">
        <f t="shared" si="1"/>
        <v>44.571428571428569</v>
      </c>
    </row>
    <row r="102" spans="1:36" x14ac:dyDescent="0.25">
      <c r="A102" s="3"/>
      <c r="B102" s="3" t="s">
        <v>294</v>
      </c>
      <c r="C102" t="s">
        <v>295</v>
      </c>
      <c r="D102" s="2"/>
      <c r="E102" s="2">
        <v>3625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>
        <v>817.5</v>
      </c>
      <c r="Q102" s="2"/>
      <c r="R102" s="2"/>
      <c r="S102" s="2"/>
      <c r="T102" s="2"/>
      <c r="U102" s="2"/>
      <c r="V102" s="2">
        <v>1144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112">
        <v>5586.5</v>
      </c>
      <c r="AJ102" s="43">
        <f t="shared" si="1"/>
        <v>798.07142857142856</v>
      </c>
    </row>
    <row r="103" spans="1:36" x14ac:dyDescent="0.25">
      <c r="A103" s="3"/>
      <c r="B103" s="3" t="s">
        <v>296</v>
      </c>
      <c r="C103" t="s">
        <v>298</v>
      </c>
      <c r="D103" s="2"/>
      <c r="E103" s="2">
        <v>7162.25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>
        <v>3892.5</v>
      </c>
      <c r="Q103" s="2"/>
      <c r="R103" s="2"/>
      <c r="S103" s="2"/>
      <c r="T103" s="2"/>
      <c r="U103" s="2"/>
      <c r="V103" s="2">
        <v>880</v>
      </c>
      <c r="W103" s="2"/>
      <c r="X103" s="2"/>
      <c r="Y103" s="2"/>
      <c r="Z103" s="2"/>
      <c r="AA103" s="2">
        <v>11059.625</v>
      </c>
      <c r="AB103" s="2"/>
      <c r="AC103" s="2"/>
      <c r="AD103" s="2"/>
      <c r="AE103" s="2"/>
      <c r="AF103" s="2"/>
      <c r="AG103" s="2"/>
      <c r="AH103" s="2"/>
      <c r="AI103" s="112">
        <v>22994.375</v>
      </c>
      <c r="AJ103" s="43">
        <f t="shared" si="1"/>
        <v>3284.9107142857142</v>
      </c>
    </row>
    <row r="104" spans="1:36" x14ac:dyDescent="0.25">
      <c r="A104" s="3"/>
      <c r="B104" s="3" t="s">
        <v>299</v>
      </c>
      <c r="C104" t="s">
        <v>300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>
        <v>1601.75</v>
      </c>
      <c r="AB104" s="2"/>
      <c r="AC104" s="2"/>
      <c r="AD104" s="2"/>
      <c r="AE104" s="2"/>
      <c r="AF104" s="2"/>
      <c r="AG104" s="2"/>
      <c r="AH104" s="2"/>
      <c r="AI104" s="112">
        <v>1601.75</v>
      </c>
      <c r="AJ104" s="43">
        <f t="shared" si="1"/>
        <v>228.82142857142858</v>
      </c>
    </row>
    <row r="105" spans="1:36" x14ac:dyDescent="0.25">
      <c r="A105" s="3"/>
      <c r="B105" s="3" t="s">
        <v>301</v>
      </c>
      <c r="C105" t="s">
        <v>302</v>
      </c>
      <c r="D105" s="2"/>
      <c r="E105" s="2"/>
      <c r="F105" s="2"/>
      <c r="G105" s="2"/>
      <c r="H105" s="2"/>
      <c r="I105" s="2">
        <v>4713.5</v>
      </c>
      <c r="J105" s="2"/>
      <c r="K105" s="2"/>
      <c r="L105" s="2"/>
      <c r="M105" s="2"/>
      <c r="N105" s="2"/>
      <c r="O105" s="2"/>
      <c r="P105" s="2">
        <v>744</v>
      </c>
      <c r="Q105" s="2"/>
      <c r="R105" s="2"/>
      <c r="S105" s="2"/>
      <c r="T105" s="2"/>
      <c r="U105" s="2"/>
      <c r="V105" s="2">
        <v>2244</v>
      </c>
      <c r="W105" s="2"/>
      <c r="X105" s="2"/>
      <c r="Y105" s="2"/>
      <c r="Z105" s="2"/>
      <c r="AA105" s="2">
        <v>3371.5</v>
      </c>
      <c r="AB105" s="2"/>
      <c r="AC105" s="2"/>
      <c r="AD105" s="2"/>
      <c r="AE105" s="2"/>
      <c r="AF105" s="2"/>
      <c r="AG105" s="2"/>
      <c r="AH105" s="2"/>
      <c r="AI105" s="112">
        <v>11073</v>
      </c>
      <c r="AJ105" s="43">
        <f t="shared" si="1"/>
        <v>1581.8571428571429</v>
      </c>
    </row>
    <row r="106" spans="1:36" x14ac:dyDescent="0.25">
      <c r="A106" s="3"/>
      <c r="B106" s="3" t="s">
        <v>303</v>
      </c>
      <c r="C106" t="s">
        <v>304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>
        <v>139.5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112">
        <v>139.5</v>
      </c>
      <c r="AJ106" s="43">
        <f t="shared" si="1"/>
        <v>19.928571428571427</v>
      </c>
    </row>
    <row r="107" spans="1:36" x14ac:dyDescent="0.25">
      <c r="A107" s="3"/>
      <c r="B107" s="3" t="s">
        <v>305</v>
      </c>
      <c r="C107" t="s">
        <v>306</v>
      </c>
      <c r="D107" s="2"/>
      <c r="E107" s="2"/>
      <c r="F107" s="2"/>
      <c r="G107" s="2"/>
      <c r="H107" s="2"/>
      <c r="I107" s="2"/>
      <c r="J107" s="2"/>
      <c r="K107" s="2"/>
      <c r="L107" s="2"/>
      <c r="M107" s="2">
        <v>1305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>
        <v>1121</v>
      </c>
      <c r="AB107" s="2"/>
      <c r="AC107" s="2"/>
      <c r="AD107" s="2"/>
      <c r="AE107" s="2"/>
      <c r="AF107" s="2"/>
      <c r="AG107" s="2"/>
      <c r="AH107" s="2"/>
      <c r="AI107" s="112">
        <v>2426</v>
      </c>
      <c r="AJ107" s="43">
        <f t="shared" si="1"/>
        <v>346.57142857142856</v>
      </c>
    </row>
    <row r="108" spans="1:36" x14ac:dyDescent="0.25">
      <c r="A108" s="3"/>
      <c r="B108" s="3" t="s">
        <v>307</v>
      </c>
      <c r="C108" t="s">
        <v>308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>
        <v>312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112">
        <v>312</v>
      </c>
      <c r="AJ108" s="43">
        <f t="shared" si="1"/>
        <v>44.571428571428569</v>
      </c>
    </row>
    <row r="109" spans="1:36" x14ac:dyDescent="0.25">
      <c r="A109" s="3"/>
      <c r="B109" s="3" t="s">
        <v>309</v>
      </c>
      <c r="C109" t="s">
        <v>310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>
        <v>298</v>
      </c>
      <c r="AD109" s="2"/>
      <c r="AE109" s="2"/>
      <c r="AF109" s="2"/>
      <c r="AG109" s="2"/>
      <c r="AH109" s="2"/>
      <c r="AI109" s="112">
        <v>298</v>
      </c>
      <c r="AJ109" s="43">
        <f t="shared" si="1"/>
        <v>42.571428571428569</v>
      </c>
    </row>
    <row r="110" spans="1:36" x14ac:dyDescent="0.25">
      <c r="A110" s="3"/>
      <c r="B110" s="3" t="s">
        <v>311</v>
      </c>
      <c r="C110" t="s">
        <v>312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>
        <v>2112</v>
      </c>
      <c r="W110" s="2"/>
      <c r="X110" s="2"/>
      <c r="Y110" s="2"/>
      <c r="Z110" s="2"/>
      <c r="AA110" s="2">
        <v>9667</v>
      </c>
      <c r="AB110" s="2"/>
      <c r="AC110" s="2"/>
      <c r="AD110" s="2"/>
      <c r="AE110" s="2"/>
      <c r="AF110" s="2"/>
      <c r="AG110" s="2"/>
      <c r="AH110" s="2"/>
      <c r="AI110" s="112">
        <v>11779</v>
      </c>
      <c r="AJ110" s="43">
        <f t="shared" si="1"/>
        <v>1682.7142857142858</v>
      </c>
    </row>
    <row r="111" spans="1:36" x14ac:dyDescent="0.25">
      <c r="A111" s="3"/>
      <c r="B111" s="3" t="s">
        <v>313</v>
      </c>
      <c r="C111" t="s">
        <v>314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>
        <v>411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112">
        <v>411</v>
      </c>
      <c r="AJ111" s="43">
        <f t="shared" si="1"/>
        <v>58.714285714285715</v>
      </c>
    </row>
    <row r="112" spans="1:36" x14ac:dyDescent="0.25">
      <c r="A112" s="3"/>
      <c r="B112" s="3" t="s">
        <v>315</v>
      </c>
      <c r="C112" t="s">
        <v>316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>
        <v>312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112">
        <v>312</v>
      </c>
      <c r="AJ112" s="43">
        <f t="shared" si="1"/>
        <v>44.571428571428569</v>
      </c>
    </row>
    <row r="113" spans="1:36" x14ac:dyDescent="0.25">
      <c r="A113" s="3"/>
      <c r="B113" s="3" t="s">
        <v>317</v>
      </c>
      <c r="C113" t="s">
        <v>318</v>
      </c>
      <c r="D113" s="2"/>
      <c r="E113" s="2"/>
      <c r="F113" s="2"/>
      <c r="G113" s="2"/>
      <c r="H113" s="2"/>
      <c r="I113" s="2"/>
      <c r="J113" s="2"/>
      <c r="K113" s="2"/>
      <c r="L113" s="2"/>
      <c r="M113" s="2">
        <v>980</v>
      </c>
      <c r="N113" s="2"/>
      <c r="O113" s="2"/>
      <c r="P113" s="2">
        <v>678</v>
      </c>
      <c r="Q113" s="2"/>
      <c r="R113" s="2"/>
      <c r="S113" s="2"/>
      <c r="T113" s="2"/>
      <c r="U113" s="2"/>
      <c r="V113" s="2">
        <v>3300</v>
      </c>
      <c r="W113" s="2"/>
      <c r="X113" s="2"/>
      <c r="Y113" s="2"/>
      <c r="Z113" s="2"/>
      <c r="AA113" s="2">
        <v>10287.25</v>
      </c>
      <c r="AB113" s="2"/>
      <c r="AC113" s="2"/>
      <c r="AD113" s="2"/>
      <c r="AE113" s="2"/>
      <c r="AF113" s="2"/>
      <c r="AG113" s="2"/>
      <c r="AH113" s="2"/>
      <c r="AI113" s="112">
        <v>15245.25</v>
      </c>
      <c r="AJ113" s="43">
        <f t="shared" si="1"/>
        <v>2177.8928571428573</v>
      </c>
    </row>
    <row r="114" spans="1:36" x14ac:dyDescent="0.25">
      <c r="A114" s="3"/>
      <c r="B114" s="3" t="s">
        <v>319</v>
      </c>
      <c r="C114" t="s">
        <v>320</v>
      </c>
      <c r="D114" s="2"/>
      <c r="E114" s="2"/>
      <c r="F114" s="2"/>
      <c r="G114" s="2"/>
      <c r="H114" s="2"/>
      <c r="I114" s="2"/>
      <c r="J114" s="2"/>
      <c r="K114" s="2"/>
      <c r="L114" s="2"/>
      <c r="M114" s="2">
        <v>5785.75</v>
      </c>
      <c r="N114" s="2"/>
      <c r="O114" s="2"/>
      <c r="P114" s="2">
        <v>1263</v>
      </c>
      <c r="Q114" s="2"/>
      <c r="R114" s="2"/>
      <c r="S114" s="2"/>
      <c r="T114" s="2"/>
      <c r="U114" s="2"/>
      <c r="V114" s="2">
        <v>1452</v>
      </c>
      <c r="W114" s="2"/>
      <c r="X114" s="2"/>
      <c r="Y114" s="2"/>
      <c r="Z114" s="2"/>
      <c r="AA114" s="2">
        <v>5080.75</v>
      </c>
      <c r="AB114" s="2"/>
      <c r="AC114" s="2"/>
      <c r="AD114" s="2"/>
      <c r="AE114" s="2"/>
      <c r="AF114" s="2"/>
      <c r="AG114" s="2"/>
      <c r="AH114" s="2"/>
      <c r="AI114" s="112">
        <v>13581.5</v>
      </c>
      <c r="AJ114" s="43">
        <f t="shared" si="1"/>
        <v>1940.2142857142858</v>
      </c>
    </row>
    <row r="115" spans="1:36" x14ac:dyDescent="0.25">
      <c r="A115" s="3"/>
      <c r="B115" s="3" t="s">
        <v>321</v>
      </c>
      <c r="C115" t="s">
        <v>322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>
        <v>978</v>
      </c>
      <c r="Q115" s="2"/>
      <c r="R115" s="2"/>
      <c r="S115" s="2"/>
      <c r="T115" s="2"/>
      <c r="U115" s="2"/>
      <c r="V115" s="2">
        <v>2046</v>
      </c>
      <c r="W115" s="2"/>
      <c r="X115" s="2"/>
      <c r="Y115" s="2"/>
      <c r="Z115" s="2"/>
      <c r="AA115" s="2">
        <v>4346.25</v>
      </c>
      <c r="AB115" s="2"/>
      <c r="AC115" s="2"/>
      <c r="AD115" s="2"/>
      <c r="AE115" s="2"/>
      <c r="AF115" s="2"/>
      <c r="AG115" s="2"/>
      <c r="AH115" s="2"/>
      <c r="AI115" s="112">
        <v>7370.25</v>
      </c>
      <c r="AJ115" s="43">
        <f t="shared" si="1"/>
        <v>1052.8928571428571</v>
      </c>
    </row>
    <row r="116" spans="1:36" x14ac:dyDescent="0.25">
      <c r="A116" s="3"/>
      <c r="B116" s="3" t="s">
        <v>325</v>
      </c>
      <c r="C116" t="s">
        <v>326</v>
      </c>
      <c r="D116" s="2"/>
      <c r="E116" s="2"/>
      <c r="F116" s="2"/>
      <c r="G116" s="2"/>
      <c r="H116" s="2"/>
      <c r="I116" s="2">
        <v>1634</v>
      </c>
      <c r="J116" s="2"/>
      <c r="K116" s="2"/>
      <c r="L116" s="2"/>
      <c r="M116" s="2">
        <v>1470</v>
      </c>
      <c r="N116" s="2"/>
      <c r="O116" s="2"/>
      <c r="P116" s="2">
        <v>1668</v>
      </c>
      <c r="Q116" s="2"/>
      <c r="R116" s="2"/>
      <c r="S116" s="2"/>
      <c r="T116" s="2"/>
      <c r="U116" s="2"/>
      <c r="V116" s="2">
        <v>3959.9999999999995</v>
      </c>
      <c r="W116" s="2"/>
      <c r="X116" s="2"/>
      <c r="Y116" s="2"/>
      <c r="Z116" s="2"/>
      <c r="AA116" s="2">
        <v>10840.625</v>
      </c>
      <c r="AB116" s="2"/>
      <c r="AC116" s="2"/>
      <c r="AD116" s="2"/>
      <c r="AE116" s="2"/>
      <c r="AF116" s="2"/>
      <c r="AG116" s="2"/>
      <c r="AH116" s="2"/>
      <c r="AI116" s="112">
        <v>19572.625</v>
      </c>
      <c r="AJ116" s="43">
        <f t="shared" si="1"/>
        <v>2796.0892857142858</v>
      </c>
    </row>
    <row r="117" spans="1:36" x14ac:dyDescent="0.25">
      <c r="A117" s="3"/>
      <c r="B117" s="3" t="s">
        <v>327</v>
      </c>
      <c r="C117" t="s">
        <v>328</v>
      </c>
      <c r="D117" s="2"/>
      <c r="E117" s="2"/>
      <c r="F117" s="2"/>
      <c r="G117" s="2"/>
      <c r="H117" s="2"/>
      <c r="I117" s="2">
        <v>3516.625</v>
      </c>
      <c r="J117" s="2"/>
      <c r="K117" s="2"/>
      <c r="L117" s="2"/>
      <c r="M117" s="2"/>
      <c r="N117" s="2"/>
      <c r="O117" s="2"/>
      <c r="P117" s="2">
        <v>3741</v>
      </c>
      <c r="Q117" s="2"/>
      <c r="R117" s="2"/>
      <c r="S117" s="2"/>
      <c r="T117" s="2"/>
      <c r="U117" s="2"/>
      <c r="V117" s="2"/>
      <c r="W117" s="2"/>
      <c r="X117" s="2">
        <v>8395</v>
      </c>
      <c r="Y117" s="2"/>
      <c r="Z117" s="2"/>
      <c r="AA117" s="2">
        <v>3974.75</v>
      </c>
      <c r="AB117" s="2"/>
      <c r="AC117" s="2"/>
      <c r="AD117" s="2"/>
      <c r="AE117" s="2"/>
      <c r="AF117" s="2"/>
      <c r="AG117" s="2"/>
      <c r="AH117" s="2"/>
      <c r="AI117" s="112">
        <v>19627.375</v>
      </c>
      <c r="AJ117" s="43">
        <f t="shared" si="1"/>
        <v>2803.9107142857142</v>
      </c>
    </row>
    <row r="118" spans="1:36" x14ac:dyDescent="0.25">
      <c r="A118" s="3"/>
      <c r="B118" s="3" t="s">
        <v>329</v>
      </c>
      <c r="C118" t="s">
        <v>330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>
        <v>906.25</v>
      </c>
      <c r="Q118" s="2"/>
      <c r="R118" s="2"/>
      <c r="S118" s="2"/>
      <c r="T118" s="2"/>
      <c r="U118" s="2"/>
      <c r="V118" s="2">
        <v>3564</v>
      </c>
      <c r="W118" s="2"/>
      <c r="X118" s="2"/>
      <c r="Y118" s="2"/>
      <c r="Z118" s="2"/>
      <c r="AA118" s="2">
        <v>9991.625</v>
      </c>
      <c r="AB118" s="2"/>
      <c r="AC118" s="2"/>
      <c r="AD118" s="2"/>
      <c r="AE118" s="2"/>
      <c r="AF118" s="2"/>
      <c r="AG118" s="2"/>
      <c r="AH118" s="2"/>
      <c r="AI118" s="112">
        <v>14461.875</v>
      </c>
      <c r="AJ118" s="43">
        <f t="shared" si="1"/>
        <v>2065.9821428571427</v>
      </c>
    </row>
    <row r="119" spans="1:36" x14ac:dyDescent="0.25">
      <c r="A119" s="3"/>
      <c r="B119" s="3" t="s">
        <v>331</v>
      </c>
      <c r="C119" t="s">
        <v>332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>
        <v>2360</v>
      </c>
      <c r="AB119" s="2"/>
      <c r="AC119" s="2"/>
      <c r="AD119" s="2"/>
      <c r="AE119" s="2"/>
      <c r="AF119" s="2"/>
      <c r="AG119" s="2"/>
      <c r="AH119" s="2"/>
      <c r="AI119" s="112">
        <v>2360</v>
      </c>
      <c r="AJ119" s="43">
        <f t="shared" si="1"/>
        <v>337.14285714285717</v>
      </c>
    </row>
    <row r="120" spans="1:36" x14ac:dyDescent="0.25">
      <c r="A120" s="3"/>
      <c r="B120" s="3" t="s">
        <v>333</v>
      </c>
      <c r="C120" t="s">
        <v>334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>
        <v>312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112">
        <v>312</v>
      </c>
      <c r="AJ120" s="43">
        <f t="shared" si="1"/>
        <v>44.571428571428569</v>
      </c>
    </row>
    <row r="121" spans="1:36" x14ac:dyDescent="0.25">
      <c r="A121" s="3"/>
      <c r="B121" s="3" t="s">
        <v>335</v>
      </c>
      <c r="C121" t="s">
        <v>336</v>
      </c>
      <c r="D121" s="2"/>
      <c r="E121" s="2"/>
      <c r="F121" s="2"/>
      <c r="G121" s="2"/>
      <c r="H121" s="2"/>
      <c r="I121" s="2">
        <v>532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>
        <v>596</v>
      </c>
      <c r="AD121" s="2"/>
      <c r="AE121" s="2"/>
      <c r="AF121" s="2"/>
      <c r="AG121" s="2"/>
      <c r="AH121" s="2"/>
      <c r="AI121" s="112">
        <v>1128</v>
      </c>
      <c r="AJ121" s="43">
        <f t="shared" si="1"/>
        <v>161.14285714285714</v>
      </c>
    </row>
    <row r="122" spans="1:36" x14ac:dyDescent="0.25">
      <c r="A122" s="3"/>
      <c r="B122" s="3" t="s">
        <v>337</v>
      </c>
      <c r="C122" t="s">
        <v>338</v>
      </c>
      <c r="D122" s="2"/>
      <c r="E122" s="2"/>
      <c r="F122" s="2"/>
      <c r="G122" s="2"/>
      <c r="H122" s="2"/>
      <c r="I122" s="2">
        <v>8518.125</v>
      </c>
      <c r="J122" s="2"/>
      <c r="K122" s="2"/>
      <c r="L122" s="2"/>
      <c r="M122" s="2">
        <v>5040</v>
      </c>
      <c r="N122" s="2"/>
      <c r="O122" s="2"/>
      <c r="P122" s="2">
        <v>897</v>
      </c>
      <c r="Q122" s="2"/>
      <c r="R122" s="2"/>
      <c r="S122" s="2"/>
      <c r="T122" s="2"/>
      <c r="U122" s="2"/>
      <c r="V122" s="2">
        <v>1452</v>
      </c>
      <c r="W122" s="2"/>
      <c r="X122" s="2"/>
      <c r="Y122" s="2"/>
      <c r="Z122" s="2"/>
      <c r="AA122" s="2">
        <v>2383.625</v>
      </c>
      <c r="AB122" s="2"/>
      <c r="AC122" s="2"/>
      <c r="AD122" s="2"/>
      <c r="AE122" s="2"/>
      <c r="AF122" s="2"/>
      <c r="AG122" s="2"/>
      <c r="AH122" s="2"/>
      <c r="AI122" s="112">
        <v>18290.75</v>
      </c>
      <c r="AJ122" s="43">
        <f t="shared" si="1"/>
        <v>2612.9642857142858</v>
      </c>
    </row>
    <row r="123" spans="1:36" x14ac:dyDescent="0.25">
      <c r="A123" s="3"/>
      <c r="B123" s="3" t="s">
        <v>339</v>
      </c>
      <c r="C123" t="s">
        <v>340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>
        <v>312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112">
        <v>312</v>
      </c>
      <c r="AJ123" s="43">
        <f t="shared" si="1"/>
        <v>44.571428571428569</v>
      </c>
    </row>
    <row r="124" spans="1:36" x14ac:dyDescent="0.25">
      <c r="A124" s="3"/>
      <c r="B124" s="3" t="s">
        <v>341</v>
      </c>
      <c r="C124" t="s">
        <v>342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>
        <v>546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112">
        <v>546</v>
      </c>
      <c r="AJ124" s="43">
        <f t="shared" si="1"/>
        <v>78</v>
      </c>
    </row>
    <row r="125" spans="1:36" x14ac:dyDescent="0.25">
      <c r="A125" s="3"/>
      <c r="B125" s="3" t="s">
        <v>343</v>
      </c>
      <c r="C125" t="s">
        <v>344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>
        <v>312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112">
        <v>312</v>
      </c>
      <c r="AJ125" s="43">
        <f t="shared" si="1"/>
        <v>44.571428571428569</v>
      </c>
    </row>
    <row r="126" spans="1:36" x14ac:dyDescent="0.25">
      <c r="A126" s="3"/>
      <c r="B126" s="3" t="s">
        <v>345</v>
      </c>
      <c r="C126" t="s">
        <v>346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>
        <v>312</v>
      </c>
      <c r="R126" s="2"/>
      <c r="S126" s="2"/>
      <c r="T126" s="2"/>
      <c r="U126" s="2"/>
      <c r="V126" s="2"/>
      <c r="W126" s="2"/>
      <c r="X126" s="2"/>
      <c r="Y126" s="2"/>
      <c r="Z126" s="2"/>
      <c r="AA126" s="2">
        <v>2346</v>
      </c>
      <c r="AB126" s="2"/>
      <c r="AC126" s="2"/>
      <c r="AD126" s="2"/>
      <c r="AE126" s="2"/>
      <c r="AF126" s="2"/>
      <c r="AG126" s="2"/>
      <c r="AH126" s="2"/>
      <c r="AI126" s="112">
        <v>2658</v>
      </c>
      <c r="AJ126" s="43">
        <f t="shared" si="1"/>
        <v>379.71428571428572</v>
      </c>
    </row>
    <row r="127" spans="1:36" x14ac:dyDescent="0.25">
      <c r="A127" s="3"/>
      <c r="B127" s="3" t="s">
        <v>347</v>
      </c>
      <c r="C127" t="s">
        <v>348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>
        <v>312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112">
        <v>312</v>
      </c>
      <c r="AJ127" s="43">
        <f t="shared" si="1"/>
        <v>44.571428571428569</v>
      </c>
    </row>
    <row r="128" spans="1:36" x14ac:dyDescent="0.25">
      <c r="A128" s="3"/>
      <c r="B128" s="3" t="s">
        <v>349</v>
      </c>
      <c r="C128" t="s">
        <v>350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>
        <v>1172.5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>
        <v>5369.875</v>
      </c>
      <c r="AB128" s="2"/>
      <c r="AC128" s="2"/>
      <c r="AD128" s="2"/>
      <c r="AE128" s="2"/>
      <c r="AF128" s="2"/>
      <c r="AG128" s="2"/>
      <c r="AH128" s="2"/>
      <c r="AI128" s="112">
        <v>6542.375</v>
      </c>
      <c r="AJ128" s="43">
        <f t="shared" si="1"/>
        <v>934.625</v>
      </c>
    </row>
    <row r="129" spans="1:36" x14ac:dyDescent="0.25">
      <c r="A129" s="3"/>
      <c r="B129" s="3" t="s">
        <v>351</v>
      </c>
      <c r="C129" t="s">
        <v>352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>
        <v>936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112">
        <v>936</v>
      </c>
      <c r="AJ129" s="43">
        <f t="shared" si="1"/>
        <v>133.71428571428572</v>
      </c>
    </row>
    <row r="130" spans="1:36" x14ac:dyDescent="0.25">
      <c r="A130" s="3"/>
      <c r="B130" s="3" t="s">
        <v>353</v>
      </c>
      <c r="C130" t="s">
        <v>354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>
        <v>274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112">
        <v>274</v>
      </c>
      <c r="AJ130" s="43">
        <f t="shared" si="1"/>
        <v>39.142857142857146</v>
      </c>
    </row>
    <row r="131" spans="1:36" x14ac:dyDescent="0.25">
      <c r="A131" s="3"/>
      <c r="B131" s="3" t="s">
        <v>355</v>
      </c>
      <c r="C131" t="s">
        <v>356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>
        <v>2002</v>
      </c>
      <c r="W131" s="2"/>
      <c r="X131" s="2"/>
      <c r="Y131" s="2"/>
      <c r="Z131" s="2"/>
      <c r="AA131" s="2">
        <v>2362</v>
      </c>
      <c r="AB131" s="2"/>
      <c r="AC131" s="2"/>
      <c r="AD131" s="2"/>
      <c r="AE131" s="2"/>
      <c r="AF131" s="2"/>
      <c r="AG131" s="2"/>
      <c r="AH131" s="2"/>
      <c r="AI131" s="112">
        <v>4364</v>
      </c>
      <c r="AJ131" s="43">
        <f t="shared" si="1"/>
        <v>623.42857142857144</v>
      </c>
    </row>
    <row r="132" spans="1:36" x14ac:dyDescent="0.25">
      <c r="A132" s="3"/>
      <c r="B132" s="3" t="s">
        <v>357</v>
      </c>
      <c r="C132" t="s">
        <v>358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>
        <v>3683.25</v>
      </c>
      <c r="AB132" s="2"/>
      <c r="AC132" s="2"/>
      <c r="AD132" s="2"/>
      <c r="AE132" s="2"/>
      <c r="AF132" s="2"/>
      <c r="AG132" s="2"/>
      <c r="AH132" s="2"/>
      <c r="AI132" s="112">
        <v>3683.25</v>
      </c>
      <c r="AJ132" s="43">
        <f t="shared" si="1"/>
        <v>526.17857142857144</v>
      </c>
    </row>
    <row r="133" spans="1:36" x14ac:dyDescent="0.25">
      <c r="A133" s="3"/>
      <c r="B133" s="3" t="s">
        <v>359</v>
      </c>
      <c r="C133" t="s">
        <v>360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>
        <v>312</v>
      </c>
      <c r="R133" s="2"/>
      <c r="S133" s="2"/>
      <c r="T133" s="2"/>
      <c r="U133" s="2"/>
      <c r="V133" s="2"/>
      <c r="W133" s="2"/>
      <c r="X133" s="2"/>
      <c r="Y133" s="2"/>
      <c r="Z133" s="2"/>
      <c r="AA133" s="2">
        <v>1431</v>
      </c>
      <c r="AB133" s="2"/>
      <c r="AC133" s="2"/>
      <c r="AD133" s="2"/>
      <c r="AE133" s="2"/>
      <c r="AF133" s="2"/>
      <c r="AG133" s="2"/>
      <c r="AH133" s="2"/>
      <c r="AI133" s="112">
        <v>1743</v>
      </c>
      <c r="AJ133" s="43">
        <f t="shared" si="1"/>
        <v>249</v>
      </c>
    </row>
    <row r="134" spans="1:36" x14ac:dyDescent="0.25">
      <c r="A134" s="3"/>
      <c r="B134" s="3" t="s">
        <v>361</v>
      </c>
      <c r="C134" t="s">
        <v>362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>
        <v>4338.5</v>
      </c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112">
        <v>4338.5</v>
      </c>
      <c r="AJ134" s="43">
        <f t="shared" si="1"/>
        <v>619.78571428571433</v>
      </c>
    </row>
    <row r="135" spans="1:36" x14ac:dyDescent="0.25">
      <c r="A135" s="3"/>
      <c r="B135" s="3" t="s">
        <v>363</v>
      </c>
      <c r="C135" t="s">
        <v>364</v>
      </c>
      <c r="D135" s="2"/>
      <c r="E135" s="2">
        <v>1372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>
        <v>357.5</v>
      </c>
      <c r="AB135" s="2"/>
      <c r="AC135" s="2"/>
      <c r="AD135" s="2"/>
      <c r="AE135" s="2"/>
      <c r="AF135" s="2"/>
      <c r="AG135" s="2"/>
      <c r="AH135" s="2"/>
      <c r="AI135" s="112">
        <v>1729.5</v>
      </c>
      <c r="AJ135" s="43">
        <f t="shared" ref="AJ135:AJ171" si="2">AI135/7</f>
        <v>247.07142857142858</v>
      </c>
    </row>
    <row r="136" spans="1:36" x14ac:dyDescent="0.25">
      <c r="A136" s="3"/>
      <c r="B136" s="3" t="s">
        <v>365</v>
      </c>
      <c r="C136" t="s">
        <v>366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>
        <v>312</v>
      </c>
      <c r="R136" s="2"/>
      <c r="S136" s="2"/>
      <c r="T136" s="2"/>
      <c r="U136" s="2"/>
      <c r="V136" s="2"/>
      <c r="W136" s="2"/>
      <c r="X136" s="2"/>
      <c r="Y136" s="2"/>
      <c r="Z136" s="2"/>
      <c r="AA136" s="2">
        <v>1105</v>
      </c>
      <c r="AB136" s="2"/>
      <c r="AC136" s="2"/>
      <c r="AD136" s="2"/>
      <c r="AE136" s="2"/>
      <c r="AF136" s="2"/>
      <c r="AG136" s="2"/>
      <c r="AH136" s="2"/>
      <c r="AI136" s="112">
        <v>1417</v>
      </c>
      <c r="AJ136" s="43">
        <f t="shared" si="2"/>
        <v>202.42857142857142</v>
      </c>
    </row>
    <row r="137" spans="1:36" x14ac:dyDescent="0.25">
      <c r="A137" s="3"/>
      <c r="B137" s="3" t="s">
        <v>369</v>
      </c>
      <c r="C137" t="s">
        <v>370</v>
      </c>
      <c r="D137" s="2"/>
      <c r="E137" s="2"/>
      <c r="F137" s="2"/>
      <c r="G137" s="2"/>
      <c r="H137" s="2"/>
      <c r="I137" s="2">
        <v>532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112">
        <v>532</v>
      </c>
      <c r="AJ137" s="43">
        <f t="shared" si="2"/>
        <v>76</v>
      </c>
    </row>
    <row r="138" spans="1:36" x14ac:dyDescent="0.25">
      <c r="A138" s="3"/>
      <c r="B138" s="3" t="s">
        <v>373</v>
      </c>
      <c r="C138" t="s">
        <v>374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>
        <v>274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112">
        <v>274</v>
      </c>
      <c r="AJ138" s="43">
        <f t="shared" si="2"/>
        <v>39.142857142857146</v>
      </c>
    </row>
    <row r="139" spans="1:36" x14ac:dyDescent="0.25">
      <c r="A139" s="3"/>
      <c r="B139" s="3" t="s">
        <v>512</v>
      </c>
      <c r="C139" t="s">
        <v>513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>
        <v>312</v>
      </c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112">
        <v>312</v>
      </c>
      <c r="AJ139" s="43">
        <f t="shared" si="2"/>
        <v>44.571428571428569</v>
      </c>
    </row>
    <row r="140" spans="1:36" x14ac:dyDescent="0.25">
      <c r="A140" s="3"/>
      <c r="B140" s="3" t="s">
        <v>519</v>
      </c>
      <c r="C140" t="s">
        <v>520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>
        <v>1001.5000000000001</v>
      </c>
      <c r="AB140" s="2"/>
      <c r="AC140" s="2"/>
      <c r="AD140" s="2"/>
      <c r="AE140" s="2"/>
      <c r="AF140" s="2"/>
      <c r="AG140" s="2"/>
      <c r="AH140" s="2"/>
      <c r="AI140" s="112">
        <v>1001.5000000000001</v>
      </c>
      <c r="AJ140" s="43"/>
    </row>
    <row r="141" spans="1:36" x14ac:dyDescent="0.25">
      <c r="A141" s="3"/>
      <c r="B141" s="3" t="s">
        <v>530</v>
      </c>
      <c r="C141" t="s">
        <v>531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>
        <v>30</v>
      </c>
      <c r="AI141" s="112">
        <v>30</v>
      </c>
      <c r="AJ141" s="43"/>
    </row>
    <row r="142" spans="1:36" x14ac:dyDescent="0.25">
      <c r="A142" s="3"/>
      <c r="B142" s="3" t="s">
        <v>532</v>
      </c>
      <c r="C142" t="s">
        <v>533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>
        <v>30</v>
      </c>
      <c r="AI142" s="112">
        <v>30</v>
      </c>
      <c r="AJ142" s="43"/>
    </row>
    <row r="143" spans="1:36" x14ac:dyDescent="0.25">
      <c r="A143" s="3"/>
      <c r="B143" s="3" t="s">
        <v>534</v>
      </c>
      <c r="C143" t="s">
        <v>535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>
        <v>989.5</v>
      </c>
      <c r="AB143" s="2"/>
      <c r="AC143" s="2"/>
      <c r="AD143" s="2"/>
      <c r="AE143" s="2"/>
      <c r="AF143" s="2"/>
      <c r="AG143" s="2"/>
      <c r="AH143" s="2"/>
      <c r="AI143" s="112">
        <v>989.5</v>
      </c>
      <c r="AJ143" s="43"/>
    </row>
    <row r="144" spans="1:36" ht="15.75" thickBot="1" x14ac:dyDescent="0.3">
      <c r="A144" s="3"/>
      <c r="B144" s="3" t="s">
        <v>536</v>
      </c>
      <c r="C144" t="s">
        <v>537</v>
      </c>
      <c r="D144" s="2"/>
      <c r="E144" s="2"/>
      <c r="F144" s="2"/>
      <c r="G144" s="2"/>
      <c r="H144" s="2">
        <v>18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112">
        <v>18</v>
      </c>
      <c r="AJ144" s="43"/>
    </row>
    <row r="145" spans="1:36" ht="15.75" thickBot="1" x14ac:dyDescent="0.3">
      <c r="A145" s="9" t="s">
        <v>375</v>
      </c>
      <c r="B145" s="10"/>
      <c r="C145" s="77"/>
      <c r="D145" s="11"/>
      <c r="E145" s="11">
        <v>50080.25</v>
      </c>
      <c r="F145" s="11"/>
      <c r="G145" s="11"/>
      <c r="H145" s="11">
        <v>126</v>
      </c>
      <c r="I145" s="11">
        <v>24077.25</v>
      </c>
      <c r="J145" s="11">
        <v>10490</v>
      </c>
      <c r="K145" s="11"/>
      <c r="L145" s="11"/>
      <c r="M145" s="11">
        <v>58264</v>
      </c>
      <c r="N145" s="11"/>
      <c r="O145" s="11"/>
      <c r="P145" s="11">
        <v>47461.75</v>
      </c>
      <c r="Q145" s="11">
        <v>20815.5</v>
      </c>
      <c r="R145" s="11">
        <v>7022</v>
      </c>
      <c r="S145" s="11"/>
      <c r="T145" s="11"/>
      <c r="U145" s="11">
        <v>3151</v>
      </c>
      <c r="V145" s="11">
        <v>70962.75</v>
      </c>
      <c r="W145" s="11">
        <v>3115.5</v>
      </c>
      <c r="X145" s="11">
        <v>54433</v>
      </c>
      <c r="Y145" s="11"/>
      <c r="Z145" s="11"/>
      <c r="AA145" s="11">
        <v>259207.5</v>
      </c>
      <c r="AB145" s="11"/>
      <c r="AC145" s="11">
        <v>894</v>
      </c>
      <c r="AD145" s="11"/>
      <c r="AE145" s="11">
        <v>28</v>
      </c>
      <c r="AF145" s="11"/>
      <c r="AG145" s="11"/>
      <c r="AH145" s="11">
        <v>60</v>
      </c>
      <c r="AI145" s="113">
        <v>610188.5</v>
      </c>
      <c r="AJ145" s="76">
        <f t="shared" si="2"/>
        <v>87169.78571428571</v>
      </c>
    </row>
    <row r="146" spans="1:36" x14ac:dyDescent="0.25">
      <c r="A146" s="38" t="s">
        <v>376</v>
      </c>
      <c r="B146" s="3" t="s">
        <v>377</v>
      </c>
      <c r="C146" t="s">
        <v>378</v>
      </c>
      <c r="D146" s="2"/>
      <c r="E146" s="2"/>
      <c r="F146" s="2"/>
      <c r="G146" s="2"/>
      <c r="H146" s="2"/>
      <c r="I146" s="2"/>
      <c r="J146" s="2"/>
      <c r="K146" s="2"/>
      <c r="L146" s="2"/>
      <c r="M146" s="2">
        <v>35.25</v>
      </c>
      <c r="N146" s="2"/>
      <c r="O146" s="2"/>
      <c r="P146" s="2"/>
      <c r="Q146" s="2"/>
      <c r="R146" s="2"/>
      <c r="S146" s="2"/>
      <c r="T146" s="2">
        <v>838</v>
      </c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112">
        <v>873.25</v>
      </c>
      <c r="AJ146" s="43">
        <f t="shared" si="2"/>
        <v>124.75</v>
      </c>
    </row>
    <row r="147" spans="1:36" x14ac:dyDescent="0.25">
      <c r="A147" s="38"/>
      <c r="B147" s="3" t="s">
        <v>379</v>
      </c>
      <c r="C147" t="s">
        <v>380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>
        <v>614.25</v>
      </c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>
        <v>3159.75</v>
      </c>
      <c r="AC147" s="2"/>
      <c r="AD147" s="2"/>
      <c r="AE147" s="2"/>
      <c r="AF147" s="2"/>
      <c r="AG147" s="2"/>
      <c r="AH147" s="2"/>
      <c r="AI147" s="112">
        <v>3774</v>
      </c>
      <c r="AJ147" s="43">
        <f t="shared" si="2"/>
        <v>539.14285714285711</v>
      </c>
    </row>
    <row r="148" spans="1:36" x14ac:dyDescent="0.25">
      <c r="A148" s="38"/>
      <c r="B148" s="3" t="s">
        <v>381</v>
      </c>
      <c r="C148" t="s">
        <v>382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>
        <v>614.25</v>
      </c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>
        <v>1423.5</v>
      </c>
      <c r="AC148" s="2"/>
      <c r="AD148" s="2"/>
      <c r="AE148" s="2"/>
      <c r="AF148" s="2"/>
      <c r="AG148" s="2"/>
      <c r="AH148" s="2"/>
      <c r="AI148" s="112">
        <v>2037.75</v>
      </c>
      <c r="AJ148" s="43">
        <f t="shared" si="2"/>
        <v>291.10714285714283</v>
      </c>
    </row>
    <row r="149" spans="1:36" x14ac:dyDescent="0.25">
      <c r="A149" s="38"/>
      <c r="B149" s="3" t="s">
        <v>383</v>
      </c>
      <c r="C149" t="s">
        <v>384</v>
      </c>
      <c r="D149" s="2">
        <v>491.75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112">
        <v>491.75</v>
      </c>
      <c r="AJ149" s="43">
        <f t="shared" si="2"/>
        <v>70.25</v>
      </c>
    </row>
    <row r="150" spans="1:36" x14ac:dyDescent="0.25">
      <c r="A150" s="38"/>
      <c r="B150" s="3" t="s">
        <v>385</v>
      </c>
      <c r="C150" t="s">
        <v>386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>
        <v>744</v>
      </c>
      <c r="Z150" s="2"/>
      <c r="AA150" s="2"/>
      <c r="AB150" s="2"/>
      <c r="AC150" s="2"/>
      <c r="AD150" s="2">
        <v>3180</v>
      </c>
      <c r="AE150" s="2"/>
      <c r="AF150" s="2"/>
      <c r="AG150" s="2"/>
      <c r="AH150" s="2"/>
      <c r="AI150" s="112">
        <v>3924</v>
      </c>
      <c r="AJ150" s="43">
        <f t="shared" si="2"/>
        <v>560.57142857142856</v>
      </c>
    </row>
    <row r="151" spans="1:36" x14ac:dyDescent="0.25">
      <c r="A151" s="38"/>
      <c r="B151" s="3" t="s">
        <v>430</v>
      </c>
      <c r="C151" t="s">
        <v>431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>
        <v>1014</v>
      </c>
      <c r="AH151" s="2"/>
      <c r="AI151" s="112">
        <v>1014</v>
      </c>
      <c r="AJ151" s="43">
        <f t="shared" si="2"/>
        <v>144.85714285714286</v>
      </c>
    </row>
    <row r="152" spans="1:36" x14ac:dyDescent="0.25">
      <c r="A152" s="38"/>
      <c r="B152" s="3" t="s">
        <v>387</v>
      </c>
      <c r="C152" t="s">
        <v>388</v>
      </c>
      <c r="D152" s="2"/>
      <c r="E152" s="2"/>
      <c r="F152" s="2"/>
      <c r="G152" s="2"/>
      <c r="H152" s="2"/>
      <c r="I152" s="2"/>
      <c r="J152" s="2"/>
      <c r="K152" s="2">
        <v>2952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>
        <v>1806</v>
      </c>
      <c r="AA152" s="2"/>
      <c r="AB152" s="2"/>
      <c r="AC152" s="2"/>
      <c r="AD152" s="2"/>
      <c r="AE152" s="2"/>
      <c r="AF152" s="2"/>
      <c r="AG152" s="2"/>
      <c r="AH152" s="2"/>
      <c r="AI152" s="112">
        <v>4758</v>
      </c>
      <c r="AJ152" s="43">
        <f t="shared" si="2"/>
        <v>679.71428571428567</v>
      </c>
    </row>
    <row r="153" spans="1:36" x14ac:dyDescent="0.25">
      <c r="A153" s="38"/>
      <c r="B153" s="3" t="s">
        <v>389</v>
      </c>
      <c r="C153" t="s">
        <v>390</v>
      </c>
      <c r="D153" s="2"/>
      <c r="E153" s="2"/>
      <c r="F153" s="2"/>
      <c r="G153" s="2">
        <v>1307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>
        <v>1680</v>
      </c>
      <c r="Z153" s="2"/>
      <c r="AA153" s="2"/>
      <c r="AB153" s="2"/>
      <c r="AC153" s="2"/>
      <c r="AD153" s="2">
        <v>1627.75</v>
      </c>
      <c r="AE153" s="2"/>
      <c r="AF153" s="2"/>
      <c r="AG153" s="2"/>
      <c r="AH153" s="2"/>
      <c r="AI153" s="112">
        <v>4614.75</v>
      </c>
      <c r="AJ153" s="43">
        <f t="shared" si="2"/>
        <v>659.25</v>
      </c>
    </row>
    <row r="154" spans="1:36" x14ac:dyDescent="0.25">
      <c r="A154" s="38"/>
      <c r="B154" s="3" t="s">
        <v>391</v>
      </c>
      <c r="C154" t="s">
        <v>392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>
        <v>1675</v>
      </c>
      <c r="Z154" s="2"/>
      <c r="AA154" s="2"/>
      <c r="AB154" s="2"/>
      <c r="AC154" s="2"/>
      <c r="AD154" s="2"/>
      <c r="AE154" s="2"/>
      <c r="AF154" s="2"/>
      <c r="AG154" s="2"/>
      <c r="AH154" s="2"/>
      <c r="AI154" s="112">
        <v>1675</v>
      </c>
      <c r="AJ154" s="43">
        <f t="shared" si="2"/>
        <v>239.28571428571428</v>
      </c>
    </row>
    <row r="155" spans="1:36" x14ac:dyDescent="0.25">
      <c r="A155" s="38"/>
      <c r="B155" s="3" t="s">
        <v>393</v>
      </c>
      <c r="C155" t="s">
        <v>394</v>
      </c>
      <c r="D155" s="2"/>
      <c r="E155" s="2"/>
      <c r="F155" s="2">
        <v>1634.5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>
        <v>396</v>
      </c>
      <c r="AG155" s="2"/>
      <c r="AH155" s="2"/>
      <c r="AI155" s="112">
        <v>2030.5</v>
      </c>
      <c r="AJ155" s="43">
        <f t="shared" si="2"/>
        <v>290.07142857142856</v>
      </c>
    </row>
    <row r="156" spans="1:36" x14ac:dyDescent="0.25">
      <c r="A156" s="38"/>
      <c r="B156" s="3" t="s">
        <v>395</v>
      </c>
      <c r="C156" t="s">
        <v>396</v>
      </c>
      <c r="D156" s="2"/>
      <c r="E156" s="2"/>
      <c r="F156" s="2"/>
      <c r="G156" s="2"/>
      <c r="H156" s="2"/>
      <c r="I156" s="2"/>
      <c r="J156" s="2"/>
      <c r="K156" s="2"/>
      <c r="L156" s="2">
        <v>841.5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112">
        <v>841.5</v>
      </c>
      <c r="AJ156" s="43">
        <f t="shared" si="2"/>
        <v>120.21428571428571</v>
      </c>
    </row>
    <row r="157" spans="1:36" x14ac:dyDescent="0.25">
      <c r="A157" s="38"/>
      <c r="B157" s="3" t="s">
        <v>399</v>
      </c>
      <c r="C157" t="s">
        <v>400</v>
      </c>
      <c r="D157" s="2"/>
      <c r="E157" s="2"/>
      <c r="F157" s="2"/>
      <c r="G157" s="2"/>
      <c r="H157" s="2"/>
      <c r="I157" s="2">
        <v>254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112">
        <v>254</v>
      </c>
      <c r="AJ157" s="43">
        <f t="shared" si="2"/>
        <v>36.285714285714285</v>
      </c>
    </row>
    <row r="158" spans="1:36" x14ac:dyDescent="0.25">
      <c r="A158" s="38"/>
      <c r="B158" s="3" t="s">
        <v>401</v>
      </c>
      <c r="C158" t="s">
        <v>402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>
        <v>183</v>
      </c>
      <c r="AC158" s="2"/>
      <c r="AD158" s="2"/>
      <c r="AE158" s="2"/>
      <c r="AF158" s="2"/>
      <c r="AG158" s="2"/>
      <c r="AH158" s="2"/>
      <c r="AI158" s="112">
        <v>183</v>
      </c>
      <c r="AJ158" s="43">
        <f t="shared" si="2"/>
        <v>26.142857142857142</v>
      </c>
    </row>
    <row r="159" spans="1:36" x14ac:dyDescent="0.25">
      <c r="A159" s="38"/>
      <c r="B159" s="3" t="s">
        <v>403</v>
      </c>
      <c r="C159" t="s">
        <v>404</v>
      </c>
      <c r="D159" s="2"/>
      <c r="E159" s="2"/>
      <c r="F159" s="2"/>
      <c r="G159" s="2"/>
      <c r="H159" s="2"/>
      <c r="I159" s="2">
        <v>619.75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112">
        <v>619.75</v>
      </c>
      <c r="AJ159" s="43">
        <f t="shared" si="2"/>
        <v>88.535714285714292</v>
      </c>
    </row>
    <row r="160" spans="1:36" x14ac:dyDescent="0.25">
      <c r="A160" s="38"/>
      <c r="B160" s="3" t="s">
        <v>405</v>
      </c>
      <c r="C160" t="s">
        <v>406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>
        <v>170.25</v>
      </c>
      <c r="AC160" s="2"/>
      <c r="AD160" s="2"/>
      <c r="AE160" s="2"/>
      <c r="AF160" s="2"/>
      <c r="AG160" s="2"/>
      <c r="AH160" s="2"/>
      <c r="AI160" s="112">
        <v>170.25</v>
      </c>
      <c r="AJ160" s="43">
        <f t="shared" si="2"/>
        <v>24.321428571428573</v>
      </c>
    </row>
    <row r="161" spans="1:36" x14ac:dyDescent="0.25">
      <c r="A161" s="38"/>
      <c r="B161" s="3" t="s">
        <v>407</v>
      </c>
      <c r="C161" t="s">
        <v>408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>
        <v>2037</v>
      </c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112">
        <v>2037</v>
      </c>
      <c r="AJ161" s="43">
        <f t="shared" si="2"/>
        <v>291</v>
      </c>
    </row>
    <row r="162" spans="1:36" x14ac:dyDescent="0.25">
      <c r="A162" s="38"/>
      <c r="B162" s="3" t="s">
        <v>409</v>
      </c>
      <c r="C162" t="s">
        <v>410</v>
      </c>
      <c r="D162" s="2"/>
      <c r="E162" s="2"/>
      <c r="F162" s="2">
        <v>3718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>
        <v>1066.5</v>
      </c>
      <c r="AC162" s="2"/>
      <c r="AD162" s="2"/>
      <c r="AE162" s="2"/>
      <c r="AF162" s="2">
        <v>1815</v>
      </c>
      <c r="AG162" s="2"/>
      <c r="AH162" s="2"/>
      <c r="AI162" s="112">
        <v>6599.5</v>
      </c>
      <c r="AJ162" s="43"/>
    </row>
    <row r="163" spans="1:36" x14ac:dyDescent="0.25">
      <c r="A163" s="38"/>
      <c r="B163" s="3" t="s">
        <v>412</v>
      </c>
      <c r="C163" t="s">
        <v>413</v>
      </c>
      <c r="D163" s="2"/>
      <c r="E163" s="2"/>
      <c r="F163" s="2">
        <v>2147.25</v>
      </c>
      <c r="G163" s="2"/>
      <c r="H163" s="2"/>
      <c r="I163" s="2"/>
      <c r="J163" s="2"/>
      <c r="K163" s="2"/>
      <c r="L163" s="2"/>
      <c r="M163" s="2"/>
      <c r="N163" s="2"/>
      <c r="O163" s="2">
        <v>803.25</v>
      </c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>
        <v>1831.5000000000002</v>
      </c>
      <c r="AC163" s="2"/>
      <c r="AD163" s="2"/>
      <c r="AE163" s="2"/>
      <c r="AF163" s="2"/>
      <c r="AG163" s="2"/>
      <c r="AH163" s="2"/>
      <c r="AI163" s="112">
        <v>4782</v>
      </c>
      <c r="AJ163" s="43"/>
    </row>
    <row r="164" spans="1:36" x14ac:dyDescent="0.25">
      <c r="A164" s="38"/>
      <c r="B164" s="3" t="s">
        <v>414</v>
      </c>
      <c r="C164" t="s">
        <v>415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>
        <v>359.25</v>
      </c>
      <c r="AC164" s="2"/>
      <c r="AD164" s="2"/>
      <c r="AE164" s="2"/>
      <c r="AF164" s="2"/>
      <c r="AG164" s="2"/>
      <c r="AH164" s="2"/>
      <c r="AI164" s="112">
        <v>359.25</v>
      </c>
      <c r="AJ164" s="43"/>
    </row>
    <row r="165" spans="1:36" x14ac:dyDescent="0.25">
      <c r="A165" s="38"/>
      <c r="B165" s="3" t="s">
        <v>418</v>
      </c>
      <c r="C165" t="s">
        <v>419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>
        <v>528</v>
      </c>
      <c r="AG165" s="2"/>
      <c r="AH165" s="2"/>
      <c r="AI165" s="112">
        <v>528</v>
      </c>
      <c r="AJ165" s="43"/>
    </row>
    <row r="166" spans="1:36" x14ac:dyDescent="0.25">
      <c r="A166" s="38"/>
      <c r="B166" s="3" t="s">
        <v>420</v>
      </c>
      <c r="C166" t="s">
        <v>421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>
        <v>142.5</v>
      </c>
      <c r="AC166" s="2"/>
      <c r="AD166" s="2"/>
      <c r="AE166" s="2"/>
      <c r="AF166" s="2"/>
      <c r="AG166" s="2"/>
      <c r="AH166" s="2"/>
      <c r="AI166" s="112">
        <v>142.5</v>
      </c>
      <c r="AJ166" s="43"/>
    </row>
    <row r="167" spans="1:36" x14ac:dyDescent="0.25">
      <c r="A167" s="38"/>
      <c r="B167" s="3" t="s">
        <v>495</v>
      </c>
      <c r="C167" t="s">
        <v>496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>
        <v>99</v>
      </c>
      <c r="AC167" s="2"/>
      <c r="AD167" s="2"/>
      <c r="AE167" s="2"/>
      <c r="AF167" s="2"/>
      <c r="AG167" s="2"/>
      <c r="AH167" s="2"/>
      <c r="AI167" s="112">
        <v>99</v>
      </c>
      <c r="AJ167" s="43">
        <f t="shared" si="2"/>
        <v>14.142857142857142</v>
      </c>
    </row>
    <row r="168" spans="1:36" ht="15.75" thickBot="1" x14ac:dyDescent="0.3">
      <c r="A168" s="38"/>
      <c r="B168" s="3" t="s">
        <v>538</v>
      </c>
      <c r="C168" t="s">
        <v>539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>
        <v>939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112">
        <v>939</v>
      </c>
      <c r="AJ168" s="43">
        <f t="shared" si="2"/>
        <v>134.14285714285714</v>
      </c>
    </row>
    <row r="169" spans="1:36" ht="15.75" thickBot="1" x14ac:dyDescent="0.3">
      <c r="A169" s="9" t="s">
        <v>422</v>
      </c>
      <c r="B169" s="9"/>
      <c r="C169" s="9"/>
      <c r="D169" s="11">
        <v>491.75</v>
      </c>
      <c r="E169" s="11"/>
      <c r="F169" s="11">
        <v>7499.75</v>
      </c>
      <c r="G169" s="11">
        <v>1307</v>
      </c>
      <c r="H169" s="11"/>
      <c r="I169" s="11">
        <v>873.75</v>
      </c>
      <c r="J169" s="11"/>
      <c r="K169" s="11">
        <v>2952</v>
      </c>
      <c r="L169" s="11">
        <v>841.5</v>
      </c>
      <c r="M169" s="11">
        <v>35.25</v>
      </c>
      <c r="N169" s="11">
        <v>939</v>
      </c>
      <c r="O169" s="11">
        <v>2031.75</v>
      </c>
      <c r="P169" s="11"/>
      <c r="Q169" s="11"/>
      <c r="R169" s="11"/>
      <c r="S169" s="11">
        <v>2037</v>
      </c>
      <c r="T169" s="11">
        <v>838</v>
      </c>
      <c r="U169" s="11"/>
      <c r="V169" s="11"/>
      <c r="W169" s="11"/>
      <c r="X169" s="11"/>
      <c r="Y169" s="11">
        <v>4099</v>
      </c>
      <c r="Z169" s="11">
        <v>1806</v>
      </c>
      <c r="AA169" s="11"/>
      <c r="AB169" s="11">
        <v>8435.25</v>
      </c>
      <c r="AC169" s="11"/>
      <c r="AD169" s="11">
        <v>4807.75</v>
      </c>
      <c r="AE169" s="11"/>
      <c r="AF169" s="11">
        <v>2739</v>
      </c>
      <c r="AG169" s="11">
        <v>1014</v>
      </c>
      <c r="AH169" s="11"/>
      <c r="AI169" s="113">
        <v>42747.75</v>
      </c>
      <c r="AJ169" s="42">
        <f t="shared" si="2"/>
        <v>6106.8214285714284</v>
      </c>
    </row>
    <row r="170" spans="1:36" ht="15.75" thickBot="1" x14ac:dyDescent="0.3">
      <c r="A170" s="9" t="s">
        <v>67</v>
      </c>
      <c r="B170" s="10"/>
      <c r="C170" s="9"/>
      <c r="D170" s="36">
        <v>491.75</v>
      </c>
      <c r="E170" s="36">
        <v>50080.25</v>
      </c>
      <c r="F170" s="36">
        <v>7499.75</v>
      </c>
      <c r="G170" s="36">
        <v>1307</v>
      </c>
      <c r="H170" s="36">
        <v>126</v>
      </c>
      <c r="I170" s="36">
        <v>24951</v>
      </c>
      <c r="J170" s="36">
        <v>10490</v>
      </c>
      <c r="K170" s="36">
        <v>2952</v>
      </c>
      <c r="L170" s="36">
        <v>841.5</v>
      </c>
      <c r="M170" s="36">
        <v>58299.25</v>
      </c>
      <c r="N170" s="36">
        <v>939</v>
      </c>
      <c r="O170" s="36">
        <v>2031.75</v>
      </c>
      <c r="P170" s="36">
        <v>47461.75</v>
      </c>
      <c r="Q170" s="36">
        <v>20815.5</v>
      </c>
      <c r="R170" s="36">
        <v>7022</v>
      </c>
      <c r="S170" s="36">
        <v>2037</v>
      </c>
      <c r="T170" s="36">
        <v>838</v>
      </c>
      <c r="U170" s="36">
        <v>3151</v>
      </c>
      <c r="V170" s="36">
        <v>70962.75</v>
      </c>
      <c r="W170" s="36">
        <v>3115.5</v>
      </c>
      <c r="X170" s="36">
        <v>54433</v>
      </c>
      <c r="Y170" s="36">
        <v>4099</v>
      </c>
      <c r="Z170" s="36">
        <v>1806</v>
      </c>
      <c r="AA170" s="36">
        <v>259207.5</v>
      </c>
      <c r="AB170" s="36">
        <v>8435.25</v>
      </c>
      <c r="AC170" s="36">
        <v>894</v>
      </c>
      <c r="AD170" s="36">
        <v>4807.75</v>
      </c>
      <c r="AE170" s="36">
        <v>28</v>
      </c>
      <c r="AF170" s="36">
        <v>2739</v>
      </c>
      <c r="AG170" s="36">
        <v>1014</v>
      </c>
      <c r="AH170" s="36">
        <v>60</v>
      </c>
      <c r="AI170" s="129">
        <v>652936.25</v>
      </c>
      <c r="AJ170" s="42">
        <f t="shared" si="2"/>
        <v>93276.607142857145</v>
      </c>
    </row>
    <row r="171" spans="1:36" ht="15.75" thickBot="1" x14ac:dyDescent="0.3">
      <c r="A171" s="65" t="s">
        <v>423</v>
      </c>
      <c r="B171" s="26"/>
      <c r="C171" s="9"/>
      <c r="D171" s="33">
        <f>D170/7</f>
        <v>70.25</v>
      </c>
      <c r="E171" s="33">
        <f t="shared" ref="E171:AI171" si="3">E170/7</f>
        <v>7154.3214285714284</v>
      </c>
      <c r="F171" s="33">
        <f t="shared" si="3"/>
        <v>1071.3928571428571</v>
      </c>
      <c r="G171" s="33">
        <f t="shared" si="3"/>
        <v>186.71428571428572</v>
      </c>
      <c r="H171" s="33">
        <f t="shared" si="3"/>
        <v>18</v>
      </c>
      <c r="I171" s="33">
        <f t="shared" si="3"/>
        <v>3564.4285714285716</v>
      </c>
      <c r="J171" s="33">
        <f t="shared" si="3"/>
        <v>1498.5714285714287</v>
      </c>
      <c r="K171" s="33">
        <f t="shared" si="3"/>
        <v>421.71428571428572</v>
      </c>
      <c r="L171" s="33">
        <f t="shared" si="3"/>
        <v>120.21428571428571</v>
      </c>
      <c r="M171" s="33">
        <f t="shared" si="3"/>
        <v>8328.4642857142862</v>
      </c>
      <c r="N171" s="33">
        <f t="shared" si="3"/>
        <v>134.14285714285714</v>
      </c>
      <c r="O171" s="33">
        <f t="shared" si="3"/>
        <v>290.25</v>
      </c>
      <c r="P171" s="33">
        <f t="shared" si="3"/>
        <v>6780.25</v>
      </c>
      <c r="Q171" s="33">
        <f t="shared" si="3"/>
        <v>2973.6428571428573</v>
      </c>
      <c r="R171" s="33">
        <f t="shared" si="3"/>
        <v>1003.1428571428571</v>
      </c>
      <c r="S171" s="33">
        <f t="shared" si="3"/>
        <v>291</v>
      </c>
      <c r="T171" s="33">
        <f t="shared" si="3"/>
        <v>119.71428571428571</v>
      </c>
      <c r="U171" s="33">
        <f t="shared" si="3"/>
        <v>450.14285714285717</v>
      </c>
      <c r="V171" s="33">
        <f t="shared" si="3"/>
        <v>10137.535714285714</v>
      </c>
      <c r="W171" s="33">
        <f t="shared" si="3"/>
        <v>445.07142857142856</v>
      </c>
      <c r="X171" s="33">
        <f t="shared" si="3"/>
        <v>7776.1428571428569</v>
      </c>
      <c r="Y171" s="33">
        <f t="shared" si="3"/>
        <v>585.57142857142856</v>
      </c>
      <c r="Z171" s="33">
        <f t="shared" si="3"/>
        <v>258</v>
      </c>
      <c r="AA171" s="33">
        <f t="shared" si="3"/>
        <v>37029.642857142855</v>
      </c>
      <c r="AB171" s="33">
        <f t="shared" si="3"/>
        <v>1205.0357142857142</v>
      </c>
      <c r="AC171" s="33">
        <f t="shared" si="3"/>
        <v>127.71428571428571</v>
      </c>
      <c r="AD171" s="33">
        <f t="shared" si="3"/>
        <v>686.82142857142856</v>
      </c>
      <c r="AE171" s="33"/>
      <c r="AF171" s="33"/>
      <c r="AG171" s="33">
        <f t="shared" si="3"/>
        <v>144.85714285714286</v>
      </c>
      <c r="AH171" s="33">
        <f t="shared" si="3"/>
        <v>8.5714285714285712</v>
      </c>
      <c r="AI171" s="42">
        <f t="shared" si="3"/>
        <v>93276.607142857145</v>
      </c>
      <c r="AJ171" s="76">
        <f t="shared" si="2"/>
        <v>13325.229591836734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J171"/>
  <sheetViews>
    <sheetView topLeftCell="A144" workbookViewId="0">
      <selection activeCell="J11" sqref="J11"/>
    </sheetView>
  </sheetViews>
  <sheetFormatPr defaultRowHeight="15" x14ac:dyDescent="0.25"/>
  <cols>
    <col min="1" max="1" width="26.140625" customWidth="1"/>
    <col min="2" max="2" width="31.42578125" bestFit="1" customWidth="1"/>
    <col min="3" max="3" width="5.85546875" bestFit="1" customWidth="1"/>
    <col min="4" max="4" width="8.140625" customWidth="1"/>
    <col min="5" max="33" width="6.28515625" customWidth="1"/>
    <col min="34" max="34" width="5.85546875" customWidth="1"/>
    <col min="35" max="35" width="11.7109375" bestFit="1" customWidth="1"/>
    <col min="36" max="36" width="9.28515625" customWidth="1"/>
    <col min="37" max="37" width="11.28515625" bestFit="1" customWidth="1"/>
  </cols>
  <sheetData>
    <row r="1" spans="1:36" ht="18" x14ac:dyDescent="0.25">
      <c r="A1" s="16" t="s">
        <v>425</v>
      </c>
      <c r="R1" s="52"/>
      <c r="AH1" s="174">
        <v>45689</v>
      </c>
      <c r="AI1" s="174"/>
    </row>
    <row r="2" spans="1:36" x14ac:dyDescent="0.25">
      <c r="A2" s="17" t="s">
        <v>424</v>
      </c>
    </row>
    <row r="3" spans="1:36" ht="15.75" thickBot="1" x14ac:dyDescent="0.3"/>
    <row r="4" spans="1:36" ht="15.75" thickBot="1" x14ac:dyDescent="0.3">
      <c r="A4" s="114" t="s">
        <v>3</v>
      </c>
      <c r="B4" s="114"/>
      <c r="C4" s="114"/>
      <c r="D4" s="114" t="s">
        <v>85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07"/>
      <c r="AJ4" s="106"/>
    </row>
    <row r="5" spans="1:36" ht="15.75" thickBot="1" x14ac:dyDescent="0.3">
      <c r="A5" s="99" t="s">
        <v>100</v>
      </c>
      <c r="B5" s="99" t="s">
        <v>101</v>
      </c>
      <c r="C5" s="99" t="s">
        <v>102</v>
      </c>
      <c r="D5" s="115" t="s">
        <v>37</v>
      </c>
      <c r="E5" s="115" t="s">
        <v>11</v>
      </c>
      <c r="F5" s="115" t="s">
        <v>25</v>
      </c>
      <c r="G5" s="115" t="s">
        <v>23</v>
      </c>
      <c r="H5" s="115" t="s">
        <v>7</v>
      </c>
      <c r="I5" s="115" t="s">
        <v>27</v>
      </c>
      <c r="J5" s="115" t="s">
        <v>45</v>
      </c>
      <c r="K5" s="115" t="s">
        <v>31</v>
      </c>
      <c r="L5" s="115" t="s">
        <v>35</v>
      </c>
      <c r="M5" s="115" t="s">
        <v>15</v>
      </c>
      <c r="N5" s="115" t="s">
        <v>510</v>
      </c>
      <c r="O5" s="115" t="s">
        <v>39</v>
      </c>
      <c r="P5" s="115" t="s">
        <v>41</v>
      </c>
      <c r="Q5" s="115" t="s">
        <v>9</v>
      </c>
      <c r="R5" s="115" t="s">
        <v>43</v>
      </c>
      <c r="S5" s="115" t="s">
        <v>49</v>
      </c>
      <c r="T5" s="115" t="s">
        <v>47</v>
      </c>
      <c r="U5" s="115" t="s">
        <v>29</v>
      </c>
      <c r="V5" s="115" t="s">
        <v>19</v>
      </c>
      <c r="W5" s="115" t="s">
        <v>53</v>
      </c>
      <c r="X5" s="115" t="s">
        <v>55</v>
      </c>
      <c r="Y5" s="115" t="s">
        <v>59</v>
      </c>
      <c r="Z5" s="115" t="s">
        <v>57</v>
      </c>
      <c r="AA5" s="115" t="s">
        <v>17</v>
      </c>
      <c r="AB5" s="115" t="s">
        <v>63</v>
      </c>
      <c r="AC5" s="115" t="s">
        <v>13</v>
      </c>
      <c r="AD5" s="115" t="s">
        <v>61</v>
      </c>
      <c r="AE5" s="115" t="s">
        <v>528</v>
      </c>
      <c r="AF5" s="115" t="s">
        <v>489</v>
      </c>
      <c r="AG5" s="115" t="s">
        <v>516</v>
      </c>
      <c r="AH5" s="115" t="s">
        <v>529</v>
      </c>
      <c r="AI5" s="115" t="s">
        <v>67</v>
      </c>
      <c r="AJ5" s="99" t="s">
        <v>71</v>
      </c>
    </row>
    <row r="6" spans="1:36" x14ac:dyDescent="0.25">
      <c r="A6" s="3" t="s">
        <v>103</v>
      </c>
      <c r="B6" s="3" t="s">
        <v>104</v>
      </c>
      <c r="C6" t="s">
        <v>105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3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130">
        <v>3</v>
      </c>
      <c r="AJ6" s="43">
        <f>AI6/7</f>
        <v>0.42857142857142855</v>
      </c>
    </row>
    <row r="7" spans="1:36" x14ac:dyDescent="0.25">
      <c r="A7" s="3"/>
      <c r="B7" s="3" t="s">
        <v>106</v>
      </c>
      <c r="C7" t="s">
        <v>107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>
        <v>5.75</v>
      </c>
      <c r="W7" s="2"/>
      <c r="X7" s="2"/>
      <c r="Y7" s="2"/>
      <c r="Z7" s="2"/>
      <c r="AA7" s="2">
        <v>30.750000000000004</v>
      </c>
      <c r="AB7" s="2"/>
      <c r="AC7" s="2"/>
      <c r="AD7" s="2"/>
      <c r="AE7" s="2"/>
      <c r="AF7" s="2"/>
      <c r="AG7" s="2"/>
      <c r="AH7" s="2"/>
      <c r="AI7" s="112">
        <v>36.5</v>
      </c>
      <c r="AJ7" s="43">
        <f t="shared" ref="AJ7:AJ70" si="0">AI7/7</f>
        <v>5.2142857142857144</v>
      </c>
    </row>
    <row r="8" spans="1:36" x14ac:dyDescent="0.25">
      <c r="A8" s="3"/>
      <c r="B8" s="3" t="s">
        <v>108</v>
      </c>
      <c r="C8" t="s">
        <v>109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v>7</v>
      </c>
      <c r="AB8" s="2"/>
      <c r="AC8" s="2"/>
      <c r="AD8" s="2"/>
      <c r="AE8" s="2"/>
      <c r="AF8" s="2"/>
      <c r="AG8" s="2"/>
      <c r="AH8" s="2"/>
      <c r="AI8" s="112">
        <v>7</v>
      </c>
      <c r="AJ8" s="43">
        <f t="shared" si="0"/>
        <v>1</v>
      </c>
    </row>
    <row r="9" spans="1:36" x14ac:dyDescent="0.25">
      <c r="A9" s="3"/>
      <c r="B9" s="3" t="s">
        <v>110</v>
      </c>
      <c r="C9" t="s">
        <v>111</v>
      </c>
      <c r="D9" s="2"/>
      <c r="E9" s="2"/>
      <c r="F9" s="2"/>
      <c r="G9" s="2"/>
      <c r="H9" s="2"/>
      <c r="I9" s="2">
        <v>1.25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112">
        <v>1.25</v>
      </c>
      <c r="AJ9" s="43">
        <f t="shared" si="0"/>
        <v>0.17857142857142858</v>
      </c>
    </row>
    <row r="10" spans="1:36" x14ac:dyDescent="0.25">
      <c r="A10" s="3"/>
      <c r="B10" s="3" t="s">
        <v>112</v>
      </c>
      <c r="C10" t="s">
        <v>113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2.25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112">
        <v>2.25</v>
      </c>
      <c r="AJ10" s="43">
        <f t="shared" si="0"/>
        <v>0.32142857142857145</v>
      </c>
    </row>
    <row r="11" spans="1:36" x14ac:dyDescent="0.25">
      <c r="A11" s="3"/>
      <c r="B11" s="3" t="s">
        <v>114</v>
      </c>
      <c r="C11" t="s">
        <v>115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2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112">
        <v>2</v>
      </c>
      <c r="AJ11" s="43">
        <f t="shared" si="0"/>
        <v>0.2857142857142857</v>
      </c>
    </row>
    <row r="12" spans="1:36" x14ac:dyDescent="0.25">
      <c r="A12" s="3"/>
      <c r="B12" s="3" t="s">
        <v>116</v>
      </c>
      <c r="C12" t="s">
        <v>117</v>
      </c>
      <c r="D12" s="2"/>
      <c r="E12" s="2"/>
      <c r="F12" s="2"/>
      <c r="G12" s="2"/>
      <c r="H12" s="2"/>
      <c r="I12" s="2"/>
      <c r="J12" s="2"/>
      <c r="K12" s="2"/>
      <c r="L12" s="2"/>
      <c r="M12" s="2">
        <v>59.625</v>
      </c>
      <c r="N12" s="2"/>
      <c r="O12" s="2"/>
      <c r="P12" s="2">
        <v>11.25</v>
      </c>
      <c r="Q12" s="2"/>
      <c r="R12" s="2"/>
      <c r="S12" s="2"/>
      <c r="T12" s="2"/>
      <c r="U12" s="2"/>
      <c r="V12" s="2">
        <v>7</v>
      </c>
      <c r="W12" s="2"/>
      <c r="X12" s="2"/>
      <c r="Y12" s="2"/>
      <c r="Z12" s="2"/>
      <c r="AA12" s="2">
        <v>13.875</v>
      </c>
      <c r="AB12" s="2"/>
      <c r="AC12" s="2"/>
      <c r="AD12" s="2"/>
      <c r="AE12" s="2"/>
      <c r="AF12" s="2"/>
      <c r="AG12" s="2"/>
      <c r="AH12" s="2"/>
      <c r="AI12" s="112">
        <v>91.75</v>
      </c>
      <c r="AJ12" s="43">
        <f t="shared" si="0"/>
        <v>13.107142857142858</v>
      </c>
    </row>
    <row r="13" spans="1:36" x14ac:dyDescent="0.25">
      <c r="A13" s="3"/>
      <c r="B13" s="3" t="s">
        <v>118</v>
      </c>
      <c r="C13" t="s">
        <v>119</v>
      </c>
      <c r="D13" s="2"/>
      <c r="E13" s="2"/>
      <c r="F13" s="2"/>
      <c r="G13" s="2"/>
      <c r="H13" s="2"/>
      <c r="I13" s="2"/>
      <c r="J13" s="2"/>
      <c r="K13" s="2"/>
      <c r="L13" s="2"/>
      <c r="M13" s="2">
        <v>7</v>
      </c>
      <c r="N13" s="2"/>
      <c r="O13" s="2"/>
      <c r="P13" s="2">
        <v>6.25</v>
      </c>
      <c r="Q13" s="2"/>
      <c r="R13" s="2"/>
      <c r="S13" s="2"/>
      <c r="T13" s="2"/>
      <c r="U13" s="2"/>
      <c r="V13" s="2">
        <v>5.125</v>
      </c>
      <c r="W13" s="2"/>
      <c r="X13" s="2"/>
      <c r="Y13" s="2"/>
      <c r="Z13" s="2"/>
      <c r="AA13" s="2">
        <v>39.75</v>
      </c>
      <c r="AB13" s="2"/>
      <c r="AC13" s="2"/>
      <c r="AD13" s="2"/>
      <c r="AE13" s="2"/>
      <c r="AF13" s="2"/>
      <c r="AG13" s="2"/>
      <c r="AH13" s="2"/>
      <c r="AI13" s="112">
        <v>58.125</v>
      </c>
      <c r="AJ13" s="43">
        <f t="shared" si="0"/>
        <v>8.3035714285714288</v>
      </c>
    </row>
    <row r="14" spans="1:36" x14ac:dyDescent="0.25">
      <c r="A14" s="3"/>
      <c r="B14" s="3" t="s">
        <v>120</v>
      </c>
      <c r="C14" t="s">
        <v>121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9.875</v>
      </c>
      <c r="W14" s="2"/>
      <c r="X14" s="2"/>
      <c r="Y14" s="2"/>
      <c r="Z14" s="2"/>
      <c r="AA14" s="2">
        <v>31.75</v>
      </c>
      <c r="AB14" s="2"/>
      <c r="AC14" s="2"/>
      <c r="AD14" s="2"/>
      <c r="AE14" s="2"/>
      <c r="AF14" s="2"/>
      <c r="AG14" s="2"/>
      <c r="AH14" s="2"/>
      <c r="AI14" s="112">
        <v>41.625</v>
      </c>
      <c r="AJ14" s="43">
        <f t="shared" si="0"/>
        <v>5.9464285714285712</v>
      </c>
    </row>
    <row r="15" spans="1:36" x14ac:dyDescent="0.25">
      <c r="A15" s="3"/>
      <c r="B15" s="3" t="s">
        <v>428</v>
      </c>
      <c r="C15" t="s">
        <v>429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1.25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112">
        <v>1.25</v>
      </c>
      <c r="AJ15" s="43">
        <f t="shared" si="0"/>
        <v>0.17857142857142858</v>
      </c>
    </row>
    <row r="16" spans="1:36" x14ac:dyDescent="0.25">
      <c r="A16" s="3"/>
      <c r="B16" s="3" t="s">
        <v>122</v>
      </c>
      <c r="C16" t="s">
        <v>123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112">
        <v>8</v>
      </c>
      <c r="AJ16" s="43">
        <f t="shared" si="0"/>
        <v>1.1428571428571428</v>
      </c>
    </row>
    <row r="17" spans="1:36" x14ac:dyDescent="0.25">
      <c r="A17" s="3"/>
      <c r="B17" s="3" t="s">
        <v>124</v>
      </c>
      <c r="C17" t="s">
        <v>125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112">
        <v>2</v>
      </c>
      <c r="AJ17" s="43">
        <f t="shared" si="0"/>
        <v>0.2857142857142857</v>
      </c>
    </row>
    <row r="18" spans="1:36" x14ac:dyDescent="0.25">
      <c r="A18" s="3"/>
      <c r="B18" s="3" t="s">
        <v>126</v>
      </c>
      <c r="C18" t="s">
        <v>127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7</v>
      </c>
      <c r="AB18" s="2"/>
      <c r="AC18" s="2"/>
      <c r="AD18" s="2"/>
      <c r="AE18" s="2"/>
      <c r="AF18" s="2"/>
      <c r="AG18" s="2"/>
      <c r="AH18" s="2"/>
      <c r="AI18" s="112">
        <v>7</v>
      </c>
      <c r="AJ18" s="43">
        <f t="shared" si="0"/>
        <v>1</v>
      </c>
    </row>
    <row r="19" spans="1:36" x14ac:dyDescent="0.25">
      <c r="A19" s="3"/>
      <c r="B19" s="3" t="s">
        <v>128</v>
      </c>
      <c r="C19" t="s">
        <v>129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2.75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112">
        <v>2.75</v>
      </c>
      <c r="AJ19" s="43">
        <f t="shared" si="0"/>
        <v>0.39285714285714285</v>
      </c>
    </row>
    <row r="20" spans="1:36" x14ac:dyDescent="0.25">
      <c r="A20" s="3"/>
      <c r="B20" s="3" t="s">
        <v>130</v>
      </c>
      <c r="C20" t="s">
        <v>131</v>
      </c>
      <c r="D20" s="2"/>
      <c r="E20" s="2"/>
      <c r="F20" s="2"/>
      <c r="G20" s="2"/>
      <c r="H20" s="2"/>
      <c r="I20" s="2">
        <v>4</v>
      </c>
      <c r="J20" s="2"/>
      <c r="K20" s="2"/>
      <c r="L20" s="2"/>
      <c r="M20" s="2"/>
      <c r="N20" s="2"/>
      <c r="O20" s="2"/>
      <c r="P20" s="2"/>
      <c r="Q20" s="2">
        <v>0.75</v>
      </c>
      <c r="R20" s="2"/>
      <c r="S20" s="2"/>
      <c r="T20" s="2"/>
      <c r="U20" s="2"/>
      <c r="V20" s="2">
        <v>4.5</v>
      </c>
      <c r="W20" s="2"/>
      <c r="X20" s="2"/>
      <c r="Y20" s="2"/>
      <c r="Z20" s="2"/>
      <c r="AA20" s="2">
        <v>20</v>
      </c>
      <c r="AB20" s="2"/>
      <c r="AC20" s="2"/>
      <c r="AD20" s="2"/>
      <c r="AE20" s="2"/>
      <c r="AF20" s="2"/>
      <c r="AG20" s="2"/>
      <c r="AH20" s="2"/>
      <c r="AI20" s="112">
        <v>29.25</v>
      </c>
      <c r="AJ20" s="43">
        <f t="shared" si="0"/>
        <v>4.1785714285714288</v>
      </c>
    </row>
    <row r="21" spans="1:36" x14ac:dyDescent="0.25">
      <c r="A21" s="3"/>
      <c r="B21" s="3" t="s">
        <v>132</v>
      </c>
      <c r="C21" t="s">
        <v>133</v>
      </c>
      <c r="D21" s="2"/>
      <c r="E21" s="2"/>
      <c r="F21" s="2"/>
      <c r="G21" s="2"/>
      <c r="H21" s="2"/>
      <c r="I21" s="2"/>
      <c r="J21" s="2">
        <v>23.75</v>
      </c>
      <c r="K21" s="2"/>
      <c r="L21" s="2"/>
      <c r="M21" s="2">
        <v>11.25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112">
        <v>35</v>
      </c>
      <c r="AJ21" s="43">
        <f t="shared" si="0"/>
        <v>5</v>
      </c>
    </row>
    <row r="22" spans="1:36" x14ac:dyDescent="0.25">
      <c r="A22" s="3"/>
      <c r="B22" s="3" t="s">
        <v>134</v>
      </c>
      <c r="C22" t="s">
        <v>135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2</v>
      </c>
      <c r="R22" s="2"/>
      <c r="S22" s="2"/>
      <c r="T22" s="2"/>
      <c r="U22" s="2"/>
      <c r="V22" s="2"/>
      <c r="W22" s="2"/>
      <c r="X22" s="2"/>
      <c r="Y22" s="2"/>
      <c r="Z22" s="2"/>
      <c r="AA22" s="2">
        <v>9</v>
      </c>
      <c r="AB22" s="2"/>
      <c r="AC22" s="2"/>
      <c r="AD22" s="2"/>
      <c r="AE22" s="2"/>
      <c r="AF22" s="2"/>
      <c r="AG22" s="2"/>
      <c r="AH22" s="2"/>
      <c r="AI22" s="112">
        <v>11</v>
      </c>
      <c r="AJ22" s="43">
        <f t="shared" si="0"/>
        <v>1.5714285714285714</v>
      </c>
    </row>
    <row r="23" spans="1:36" x14ac:dyDescent="0.25">
      <c r="A23" s="3"/>
      <c r="B23" s="3" t="s">
        <v>136</v>
      </c>
      <c r="C23" t="s">
        <v>137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7</v>
      </c>
      <c r="AB23" s="2"/>
      <c r="AC23" s="2"/>
      <c r="AD23" s="2"/>
      <c r="AE23" s="2"/>
      <c r="AF23" s="2"/>
      <c r="AG23" s="2"/>
      <c r="AH23" s="2"/>
      <c r="AI23" s="112">
        <v>7</v>
      </c>
      <c r="AJ23" s="43">
        <f t="shared" si="0"/>
        <v>1</v>
      </c>
    </row>
    <row r="24" spans="1:36" x14ac:dyDescent="0.25">
      <c r="A24" s="3"/>
      <c r="B24" s="3" t="s">
        <v>138</v>
      </c>
      <c r="C24" t="s">
        <v>139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>
        <v>23.25</v>
      </c>
      <c r="W24" s="2"/>
      <c r="X24" s="2"/>
      <c r="Y24" s="2"/>
      <c r="Z24" s="2"/>
      <c r="AA24" s="2">
        <v>59.750000000000007</v>
      </c>
      <c r="AB24" s="2"/>
      <c r="AC24" s="2"/>
      <c r="AD24" s="2"/>
      <c r="AE24" s="2"/>
      <c r="AF24" s="2"/>
      <c r="AG24" s="2"/>
      <c r="AH24" s="2"/>
      <c r="AI24" s="112">
        <v>83</v>
      </c>
      <c r="AJ24" s="43">
        <f t="shared" si="0"/>
        <v>11.857142857142858</v>
      </c>
    </row>
    <row r="25" spans="1:36" x14ac:dyDescent="0.25">
      <c r="A25" s="3"/>
      <c r="B25" s="3" t="s">
        <v>140</v>
      </c>
      <c r="C25" t="s">
        <v>141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2.5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12">
        <v>2.5</v>
      </c>
      <c r="AJ25" s="43">
        <f t="shared" si="0"/>
        <v>0.35714285714285715</v>
      </c>
    </row>
    <row r="26" spans="1:36" x14ac:dyDescent="0.25">
      <c r="A26" s="3"/>
      <c r="B26" s="3" t="s">
        <v>144</v>
      </c>
      <c r="C26" t="s">
        <v>145</v>
      </c>
      <c r="D26" s="2"/>
      <c r="E26" s="2">
        <v>39.625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5.5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112">
        <v>45.125</v>
      </c>
      <c r="AJ26" s="43">
        <f t="shared" si="0"/>
        <v>6.4464285714285712</v>
      </c>
    </row>
    <row r="27" spans="1:36" x14ac:dyDescent="0.25">
      <c r="A27" s="3"/>
      <c r="B27" s="3" t="s">
        <v>146</v>
      </c>
      <c r="C27" t="s">
        <v>147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4.5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41.625</v>
      </c>
      <c r="AB27" s="2"/>
      <c r="AC27" s="2"/>
      <c r="AD27" s="2"/>
      <c r="AE27" s="2"/>
      <c r="AF27" s="2"/>
      <c r="AG27" s="2"/>
      <c r="AH27" s="2"/>
      <c r="AI27" s="112">
        <v>46.125</v>
      </c>
      <c r="AJ27" s="43">
        <f t="shared" si="0"/>
        <v>6.5892857142857144</v>
      </c>
    </row>
    <row r="28" spans="1:36" x14ac:dyDescent="0.25">
      <c r="A28" s="3"/>
      <c r="B28" s="3" t="s">
        <v>148</v>
      </c>
      <c r="C28" t="s">
        <v>149</v>
      </c>
      <c r="D28" s="2"/>
      <c r="E28" s="2">
        <v>28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4.5</v>
      </c>
      <c r="Q28" s="2"/>
      <c r="R28" s="2"/>
      <c r="S28" s="2"/>
      <c r="T28" s="2"/>
      <c r="U28" s="2"/>
      <c r="V28" s="2">
        <v>13.125</v>
      </c>
      <c r="W28" s="2"/>
      <c r="X28" s="2">
        <v>42.875</v>
      </c>
      <c r="Y28" s="2"/>
      <c r="Z28" s="2"/>
      <c r="AA28" s="2">
        <v>7</v>
      </c>
      <c r="AB28" s="2"/>
      <c r="AC28" s="2"/>
      <c r="AD28" s="2"/>
      <c r="AE28" s="2"/>
      <c r="AF28" s="2"/>
      <c r="AG28" s="2"/>
      <c r="AH28" s="2"/>
      <c r="AI28" s="112">
        <v>95.5</v>
      </c>
      <c r="AJ28" s="43">
        <f t="shared" si="0"/>
        <v>13.642857142857142</v>
      </c>
    </row>
    <row r="29" spans="1:36" x14ac:dyDescent="0.25">
      <c r="A29" s="3"/>
      <c r="B29" s="3" t="s">
        <v>150</v>
      </c>
      <c r="C29" t="s">
        <v>151</v>
      </c>
      <c r="D29" s="2"/>
      <c r="E29" s="2"/>
      <c r="F29" s="2"/>
      <c r="G29" s="2"/>
      <c r="H29" s="2"/>
      <c r="I29" s="2"/>
      <c r="J29" s="2"/>
      <c r="K29" s="2"/>
      <c r="L29" s="2"/>
      <c r="M29" s="2">
        <v>6</v>
      </c>
      <c r="N29" s="2"/>
      <c r="O29" s="2"/>
      <c r="P29" s="2">
        <v>5.75</v>
      </c>
      <c r="Q29" s="2">
        <v>2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12">
        <v>13.75</v>
      </c>
      <c r="AJ29" s="43">
        <f t="shared" si="0"/>
        <v>1.9642857142857142</v>
      </c>
    </row>
    <row r="30" spans="1:36" x14ac:dyDescent="0.25">
      <c r="A30" s="3"/>
      <c r="B30" s="3" t="s">
        <v>152</v>
      </c>
      <c r="C30" t="s">
        <v>153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v>14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>
        <v>6.5</v>
      </c>
      <c r="AB30" s="2"/>
      <c r="AC30" s="2"/>
      <c r="AD30" s="2"/>
      <c r="AE30" s="2"/>
      <c r="AF30" s="2"/>
      <c r="AG30" s="2"/>
      <c r="AH30" s="2"/>
      <c r="AI30" s="112">
        <v>20.5</v>
      </c>
      <c r="AJ30" s="43">
        <f t="shared" si="0"/>
        <v>2.9285714285714284</v>
      </c>
    </row>
    <row r="31" spans="1:36" x14ac:dyDescent="0.25">
      <c r="A31" s="3"/>
      <c r="B31" s="3" t="s">
        <v>154</v>
      </c>
      <c r="C31" t="s">
        <v>155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>
        <v>15.75</v>
      </c>
      <c r="AB31" s="2"/>
      <c r="AC31" s="2"/>
      <c r="AD31" s="2"/>
      <c r="AE31" s="2"/>
      <c r="AF31" s="2"/>
      <c r="AG31" s="2"/>
      <c r="AH31" s="2"/>
      <c r="AI31" s="112">
        <v>15.75</v>
      </c>
      <c r="AJ31" s="43">
        <f t="shared" si="0"/>
        <v>2.25</v>
      </c>
    </row>
    <row r="32" spans="1:36" x14ac:dyDescent="0.25">
      <c r="A32" s="3"/>
      <c r="B32" s="3" t="s">
        <v>156</v>
      </c>
      <c r="C32" t="s">
        <v>157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v>7</v>
      </c>
      <c r="W32" s="2"/>
      <c r="X32" s="2"/>
      <c r="Y32" s="2"/>
      <c r="Z32" s="2"/>
      <c r="AA32" s="2">
        <v>15.5</v>
      </c>
      <c r="AB32" s="2"/>
      <c r="AC32" s="2"/>
      <c r="AD32" s="2"/>
      <c r="AE32" s="2"/>
      <c r="AF32" s="2"/>
      <c r="AG32" s="2"/>
      <c r="AH32" s="2"/>
      <c r="AI32" s="112">
        <v>22.5</v>
      </c>
      <c r="AJ32" s="43">
        <f t="shared" si="0"/>
        <v>3.2142857142857144</v>
      </c>
    </row>
    <row r="33" spans="1:36" x14ac:dyDescent="0.25">
      <c r="A33" s="3"/>
      <c r="B33" s="3" t="s">
        <v>158</v>
      </c>
      <c r="C33" t="s">
        <v>159</v>
      </c>
      <c r="D33" s="2"/>
      <c r="E33" s="2">
        <v>77.5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>
        <v>17.125</v>
      </c>
      <c r="Q33" s="2"/>
      <c r="R33" s="2"/>
      <c r="S33" s="2"/>
      <c r="T33" s="2"/>
      <c r="U33" s="2"/>
      <c r="V33" s="2">
        <v>20.125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12">
        <v>114.75</v>
      </c>
      <c r="AJ33" s="43">
        <f t="shared" si="0"/>
        <v>16.392857142857142</v>
      </c>
    </row>
    <row r="34" spans="1:36" x14ac:dyDescent="0.25">
      <c r="A34" s="3"/>
      <c r="B34" s="3" t="s">
        <v>160</v>
      </c>
      <c r="C34" t="s">
        <v>161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>
        <v>55.5</v>
      </c>
      <c r="AB34" s="2"/>
      <c r="AC34" s="2"/>
      <c r="AD34" s="2"/>
      <c r="AE34" s="2"/>
      <c r="AF34" s="2"/>
      <c r="AG34" s="2"/>
      <c r="AH34" s="2"/>
      <c r="AI34" s="112">
        <v>55.5</v>
      </c>
      <c r="AJ34" s="43">
        <f t="shared" si="0"/>
        <v>7.9285714285714288</v>
      </c>
    </row>
    <row r="35" spans="1:36" x14ac:dyDescent="0.25">
      <c r="A35" s="3"/>
      <c r="B35" s="3" t="s">
        <v>162</v>
      </c>
      <c r="C35" t="s">
        <v>163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v>34.25</v>
      </c>
      <c r="Q35" s="2"/>
      <c r="R35" s="2"/>
      <c r="S35" s="2"/>
      <c r="T35" s="2"/>
      <c r="U35" s="2"/>
      <c r="V35" s="2"/>
      <c r="W35" s="2"/>
      <c r="X35" s="2">
        <v>53.5</v>
      </c>
      <c r="Y35" s="2"/>
      <c r="Z35" s="2"/>
      <c r="AA35" s="2">
        <v>64.625</v>
      </c>
      <c r="AB35" s="2"/>
      <c r="AC35" s="2"/>
      <c r="AD35" s="2"/>
      <c r="AE35" s="2"/>
      <c r="AF35" s="2"/>
      <c r="AG35" s="2"/>
      <c r="AH35" s="2"/>
      <c r="AI35" s="112">
        <v>152.375</v>
      </c>
      <c r="AJ35" s="43">
        <f t="shared" si="0"/>
        <v>21.767857142857142</v>
      </c>
    </row>
    <row r="36" spans="1:36" x14ac:dyDescent="0.25">
      <c r="A36" s="3"/>
      <c r="B36" s="3" t="s">
        <v>164</v>
      </c>
      <c r="C36" t="s">
        <v>165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4.25</v>
      </c>
      <c r="R36" s="2"/>
      <c r="S36" s="2"/>
      <c r="T36" s="2"/>
      <c r="U36" s="2"/>
      <c r="V36" s="2"/>
      <c r="W36" s="2"/>
      <c r="X36" s="2"/>
      <c r="Y36" s="2"/>
      <c r="Z36" s="2"/>
      <c r="AA36" s="2">
        <v>7</v>
      </c>
      <c r="AB36" s="2"/>
      <c r="AC36" s="2"/>
      <c r="AD36" s="2"/>
      <c r="AE36" s="2"/>
      <c r="AF36" s="2"/>
      <c r="AG36" s="2"/>
      <c r="AH36" s="2"/>
      <c r="AI36" s="112">
        <v>11.25</v>
      </c>
      <c r="AJ36" s="43">
        <f t="shared" si="0"/>
        <v>1.6071428571428572</v>
      </c>
    </row>
    <row r="37" spans="1:36" x14ac:dyDescent="0.25">
      <c r="A37" s="3"/>
      <c r="B37" s="3" t="s">
        <v>166</v>
      </c>
      <c r="C37" t="s">
        <v>167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0.75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12">
        <v>0.75</v>
      </c>
      <c r="AJ37" s="43">
        <f t="shared" si="0"/>
        <v>0.10714285714285714</v>
      </c>
    </row>
    <row r="38" spans="1:36" x14ac:dyDescent="0.25">
      <c r="A38" s="3"/>
      <c r="B38" s="3" t="s">
        <v>168</v>
      </c>
      <c r="C38" t="s">
        <v>169</v>
      </c>
      <c r="D38" s="2"/>
      <c r="E38" s="2"/>
      <c r="F38" s="2"/>
      <c r="G38" s="2"/>
      <c r="H38" s="2"/>
      <c r="I38" s="2"/>
      <c r="J38" s="2"/>
      <c r="K38" s="2"/>
      <c r="L38" s="2"/>
      <c r="M38" s="2">
        <v>35</v>
      </c>
      <c r="N38" s="2"/>
      <c r="O38" s="2"/>
      <c r="P38" s="2"/>
      <c r="Q38" s="2"/>
      <c r="R38" s="2"/>
      <c r="S38" s="2"/>
      <c r="T38" s="2"/>
      <c r="U38" s="2"/>
      <c r="V38" s="2">
        <v>16</v>
      </c>
      <c r="W38" s="2"/>
      <c r="X38" s="2"/>
      <c r="Y38" s="2"/>
      <c r="Z38" s="2"/>
      <c r="AA38" s="2">
        <v>6.5</v>
      </c>
      <c r="AB38" s="2"/>
      <c r="AC38" s="2"/>
      <c r="AD38" s="2"/>
      <c r="AE38" s="2"/>
      <c r="AF38" s="2"/>
      <c r="AG38" s="2"/>
      <c r="AH38" s="2"/>
      <c r="AI38" s="112">
        <v>57.5</v>
      </c>
      <c r="AJ38" s="43">
        <f t="shared" si="0"/>
        <v>8.2142857142857135</v>
      </c>
    </row>
    <row r="39" spans="1:36" x14ac:dyDescent="0.25">
      <c r="A39" s="3"/>
      <c r="B39" s="3" t="s">
        <v>170</v>
      </c>
      <c r="C39" t="s">
        <v>171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>
        <v>5.25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>
        <v>17.375</v>
      </c>
      <c r="AB39" s="2"/>
      <c r="AC39" s="2"/>
      <c r="AD39" s="2"/>
      <c r="AE39" s="2"/>
      <c r="AF39" s="2"/>
      <c r="AG39" s="2"/>
      <c r="AH39" s="2"/>
      <c r="AI39" s="112">
        <v>22.625</v>
      </c>
      <c r="AJ39" s="43">
        <f t="shared" si="0"/>
        <v>3.2321428571428572</v>
      </c>
    </row>
    <row r="40" spans="1:36" x14ac:dyDescent="0.25">
      <c r="A40" s="3"/>
      <c r="B40" s="3" t="s">
        <v>172</v>
      </c>
      <c r="C40" t="s">
        <v>173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>
        <v>2</v>
      </c>
      <c r="R40" s="2"/>
      <c r="S40" s="2"/>
      <c r="T40" s="2"/>
      <c r="U40" s="2"/>
      <c r="V40" s="2"/>
      <c r="W40" s="2"/>
      <c r="X40" s="2"/>
      <c r="Y40" s="2"/>
      <c r="Z40" s="2"/>
      <c r="AA40" s="2">
        <v>7</v>
      </c>
      <c r="AB40" s="2"/>
      <c r="AC40" s="2"/>
      <c r="AD40" s="2"/>
      <c r="AE40" s="2"/>
      <c r="AF40" s="2"/>
      <c r="AG40" s="2"/>
      <c r="AH40" s="2"/>
      <c r="AI40" s="112">
        <v>9</v>
      </c>
      <c r="AJ40" s="43">
        <f t="shared" si="0"/>
        <v>1.2857142857142858</v>
      </c>
    </row>
    <row r="41" spans="1:36" x14ac:dyDescent="0.25">
      <c r="A41" s="3"/>
      <c r="B41" s="3" t="s">
        <v>174</v>
      </c>
      <c r="C41" t="s">
        <v>175</v>
      </c>
      <c r="D41" s="2"/>
      <c r="E41" s="2"/>
      <c r="F41" s="2"/>
      <c r="G41" s="2"/>
      <c r="H41" s="2"/>
      <c r="I41" s="2">
        <v>11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112">
        <v>11</v>
      </c>
      <c r="AJ41" s="43">
        <f t="shared" si="0"/>
        <v>1.5714285714285714</v>
      </c>
    </row>
    <row r="42" spans="1:36" x14ac:dyDescent="0.25">
      <c r="A42" s="3"/>
      <c r="B42" s="3" t="s">
        <v>176</v>
      </c>
      <c r="C42" t="s">
        <v>177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v>3.25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112">
        <v>3.25</v>
      </c>
      <c r="AJ42" s="43">
        <f t="shared" si="0"/>
        <v>0.4642857142857143</v>
      </c>
    </row>
    <row r="43" spans="1:36" x14ac:dyDescent="0.25">
      <c r="A43" s="3"/>
      <c r="B43" s="3" t="s">
        <v>178</v>
      </c>
      <c r="C43" t="s">
        <v>179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2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12">
        <v>2</v>
      </c>
      <c r="AJ43" s="43">
        <f t="shared" si="0"/>
        <v>0.2857142857142857</v>
      </c>
    </row>
    <row r="44" spans="1:36" x14ac:dyDescent="0.25">
      <c r="A44" s="3"/>
      <c r="B44" s="3" t="s">
        <v>180</v>
      </c>
      <c r="C44" t="s">
        <v>181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2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12">
        <v>2</v>
      </c>
      <c r="AJ44" s="43">
        <f t="shared" si="0"/>
        <v>0.2857142857142857</v>
      </c>
    </row>
    <row r="45" spans="1:36" x14ac:dyDescent="0.25">
      <c r="A45" s="3"/>
      <c r="B45" s="3" t="s">
        <v>182</v>
      </c>
      <c r="C45" t="s">
        <v>183</v>
      </c>
      <c r="D45" s="2"/>
      <c r="E45" s="2"/>
      <c r="F45" s="2"/>
      <c r="G45" s="2"/>
      <c r="H45" s="2"/>
      <c r="I45" s="2"/>
      <c r="J45" s="2">
        <v>14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>
        <v>8.5</v>
      </c>
      <c r="W45" s="2"/>
      <c r="X45" s="2"/>
      <c r="Y45" s="2"/>
      <c r="Z45" s="2"/>
      <c r="AA45" s="2">
        <v>1</v>
      </c>
      <c r="AB45" s="2"/>
      <c r="AC45" s="2"/>
      <c r="AD45" s="2"/>
      <c r="AE45" s="2"/>
      <c r="AF45" s="2"/>
      <c r="AG45" s="2"/>
      <c r="AH45" s="2"/>
      <c r="AI45" s="112">
        <v>23.5</v>
      </c>
      <c r="AJ45" s="43">
        <f t="shared" si="0"/>
        <v>3.3571428571428572</v>
      </c>
    </row>
    <row r="46" spans="1:36" x14ac:dyDescent="0.25">
      <c r="A46" s="3"/>
      <c r="B46" s="3" t="s">
        <v>184</v>
      </c>
      <c r="C46" t="s">
        <v>185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>
        <v>2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112">
        <v>2</v>
      </c>
      <c r="AJ46" s="43">
        <f t="shared" si="0"/>
        <v>0.2857142857142857</v>
      </c>
    </row>
    <row r="47" spans="1:36" x14ac:dyDescent="0.25">
      <c r="A47" s="3"/>
      <c r="B47" s="3" t="s">
        <v>186</v>
      </c>
      <c r="C47" t="s">
        <v>187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>
        <v>1.25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112">
        <v>1.25</v>
      </c>
      <c r="AJ47" s="43">
        <f t="shared" si="0"/>
        <v>0.17857142857142858</v>
      </c>
    </row>
    <row r="48" spans="1:36" x14ac:dyDescent="0.25">
      <c r="A48" s="3"/>
      <c r="B48" s="3" t="s">
        <v>188</v>
      </c>
      <c r="C48" t="s">
        <v>189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>
        <v>10.75</v>
      </c>
      <c r="R48" s="2"/>
      <c r="S48" s="2"/>
      <c r="T48" s="2"/>
      <c r="U48" s="2"/>
      <c r="V48" s="2"/>
      <c r="W48" s="2"/>
      <c r="X48" s="2"/>
      <c r="Y48" s="2"/>
      <c r="Z48" s="2"/>
      <c r="AA48" s="2">
        <v>20</v>
      </c>
      <c r="AB48" s="2"/>
      <c r="AC48" s="2"/>
      <c r="AD48" s="2"/>
      <c r="AE48" s="2"/>
      <c r="AF48" s="2"/>
      <c r="AG48" s="2"/>
      <c r="AH48" s="2"/>
      <c r="AI48" s="112">
        <v>30.75</v>
      </c>
      <c r="AJ48" s="43">
        <f t="shared" si="0"/>
        <v>4.3928571428571432</v>
      </c>
    </row>
    <row r="49" spans="1:36" x14ac:dyDescent="0.25">
      <c r="A49" s="3"/>
      <c r="B49" s="3" t="s">
        <v>190</v>
      </c>
      <c r="C49" t="s">
        <v>191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2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112">
        <v>2</v>
      </c>
      <c r="AJ49" s="43">
        <f t="shared" si="0"/>
        <v>0.2857142857142857</v>
      </c>
    </row>
    <row r="50" spans="1:36" x14ac:dyDescent="0.25">
      <c r="A50" s="3"/>
      <c r="B50" s="3" t="s">
        <v>192</v>
      </c>
      <c r="C50" t="s">
        <v>193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2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112">
        <v>2</v>
      </c>
      <c r="AJ50" s="43">
        <f t="shared" si="0"/>
        <v>0.2857142857142857</v>
      </c>
    </row>
    <row r="51" spans="1:36" x14ac:dyDescent="0.25">
      <c r="A51" s="3"/>
      <c r="B51" s="3" t="s">
        <v>194</v>
      </c>
      <c r="C51" t="s">
        <v>195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>
        <v>2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112">
        <v>2</v>
      </c>
      <c r="AJ51" s="43">
        <f t="shared" si="0"/>
        <v>0.2857142857142857</v>
      </c>
    </row>
    <row r="52" spans="1:36" x14ac:dyDescent="0.25">
      <c r="A52" s="3"/>
      <c r="B52" s="3" t="s">
        <v>196</v>
      </c>
      <c r="C52" t="s">
        <v>197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4</v>
      </c>
      <c r="R52" s="2"/>
      <c r="S52" s="2"/>
      <c r="T52" s="2"/>
      <c r="U52" s="2"/>
      <c r="V52" s="2"/>
      <c r="W52" s="2"/>
      <c r="X52" s="2"/>
      <c r="Y52" s="2"/>
      <c r="Z52" s="2"/>
      <c r="AA52" s="2">
        <v>6</v>
      </c>
      <c r="AB52" s="2"/>
      <c r="AC52" s="2"/>
      <c r="AD52" s="2"/>
      <c r="AE52" s="2"/>
      <c r="AF52" s="2"/>
      <c r="AG52" s="2"/>
      <c r="AH52" s="2"/>
      <c r="AI52" s="112">
        <v>10</v>
      </c>
      <c r="AJ52" s="43">
        <f t="shared" si="0"/>
        <v>1.4285714285714286</v>
      </c>
    </row>
    <row r="53" spans="1:36" x14ac:dyDescent="0.25">
      <c r="A53" s="3"/>
      <c r="B53" s="3" t="s">
        <v>198</v>
      </c>
      <c r="C53" t="s">
        <v>199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2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112">
        <v>2</v>
      </c>
      <c r="AJ53" s="43">
        <f t="shared" si="0"/>
        <v>0.2857142857142857</v>
      </c>
    </row>
    <row r="54" spans="1:36" x14ac:dyDescent="0.25">
      <c r="A54" s="3"/>
      <c r="B54" s="3" t="s">
        <v>200</v>
      </c>
      <c r="C54" t="s">
        <v>201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>
        <v>3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112">
        <v>3</v>
      </c>
      <c r="AJ54" s="43">
        <f t="shared" si="0"/>
        <v>0.42857142857142855</v>
      </c>
    </row>
    <row r="55" spans="1:36" x14ac:dyDescent="0.25">
      <c r="A55" s="3"/>
      <c r="B55" s="3" t="s">
        <v>202</v>
      </c>
      <c r="C55" t="s">
        <v>203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>
        <v>20.5</v>
      </c>
      <c r="S55" s="2"/>
      <c r="T55" s="2"/>
      <c r="U55" s="2"/>
      <c r="V55" s="2"/>
      <c r="W55" s="2"/>
      <c r="X55" s="2"/>
      <c r="Y55" s="2"/>
      <c r="Z55" s="2"/>
      <c r="AA55" s="2">
        <v>7</v>
      </c>
      <c r="AB55" s="2"/>
      <c r="AC55" s="2"/>
      <c r="AD55" s="2"/>
      <c r="AE55" s="2"/>
      <c r="AF55" s="2"/>
      <c r="AG55" s="2"/>
      <c r="AH55" s="2"/>
      <c r="AI55" s="112">
        <v>27.5</v>
      </c>
      <c r="AJ55" s="43">
        <f t="shared" si="0"/>
        <v>3.9285714285714284</v>
      </c>
    </row>
    <row r="56" spans="1:36" x14ac:dyDescent="0.25">
      <c r="A56" s="3"/>
      <c r="B56" s="3" t="s">
        <v>204</v>
      </c>
      <c r="C56" t="s">
        <v>205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>
        <v>36.75</v>
      </c>
      <c r="AB56" s="2"/>
      <c r="AC56" s="2"/>
      <c r="AD56" s="2"/>
      <c r="AE56" s="2"/>
      <c r="AF56" s="2"/>
      <c r="AG56" s="2"/>
      <c r="AH56" s="2"/>
      <c r="AI56" s="112">
        <v>36.75</v>
      </c>
      <c r="AJ56" s="43">
        <f t="shared" si="0"/>
        <v>5.25</v>
      </c>
    </row>
    <row r="57" spans="1:36" x14ac:dyDescent="0.25">
      <c r="A57" s="3"/>
      <c r="B57" s="3" t="s">
        <v>206</v>
      </c>
      <c r="C57" t="s">
        <v>207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>
        <v>4.75</v>
      </c>
      <c r="Q57" s="2"/>
      <c r="R57" s="2"/>
      <c r="S57" s="2"/>
      <c r="T57" s="2"/>
      <c r="U57" s="2"/>
      <c r="V57" s="2">
        <v>17.875</v>
      </c>
      <c r="W57" s="2"/>
      <c r="X57" s="2">
        <v>51.625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112">
        <v>74.25</v>
      </c>
      <c r="AJ57" s="43">
        <f t="shared" si="0"/>
        <v>10.607142857142858</v>
      </c>
    </row>
    <row r="58" spans="1:36" x14ac:dyDescent="0.25">
      <c r="A58" s="3"/>
      <c r="B58" s="3" t="s">
        <v>208</v>
      </c>
      <c r="C58" t="s">
        <v>209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>
        <v>2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112">
        <v>2</v>
      </c>
      <c r="AJ58" s="43">
        <f t="shared" si="0"/>
        <v>0.2857142857142857</v>
      </c>
    </row>
    <row r="59" spans="1:36" x14ac:dyDescent="0.25">
      <c r="A59" s="3"/>
      <c r="B59" s="3" t="s">
        <v>210</v>
      </c>
      <c r="C59" t="s">
        <v>211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>
        <v>2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112">
        <v>2</v>
      </c>
      <c r="AJ59" s="43">
        <f t="shared" si="0"/>
        <v>0.2857142857142857</v>
      </c>
    </row>
    <row r="60" spans="1:36" x14ac:dyDescent="0.25">
      <c r="A60" s="3"/>
      <c r="B60" s="3" t="s">
        <v>212</v>
      </c>
      <c r="C60" t="s">
        <v>213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>
        <v>2</v>
      </c>
      <c r="R60" s="2"/>
      <c r="S60" s="2"/>
      <c r="T60" s="2"/>
      <c r="U60" s="2"/>
      <c r="V60" s="2">
        <v>3.25</v>
      </c>
      <c r="W60" s="2"/>
      <c r="X60" s="2"/>
      <c r="Y60" s="2"/>
      <c r="Z60" s="2"/>
      <c r="AA60" s="2">
        <v>20.875</v>
      </c>
      <c r="AB60" s="2"/>
      <c r="AC60" s="2"/>
      <c r="AD60" s="2"/>
      <c r="AE60" s="2"/>
      <c r="AF60" s="2"/>
      <c r="AG60" s="2"/>
      <c r="AH60" s="2"/>
      <c r="AI60" s="112">
        <v>26.125</v>
      </c>
      <c r="AJ60" s="43">
        <f t="shared" si="0"/>
        <v>3.7321428571428572</v>
      </c>
    </row>
    <row r="61" spans="1:36" x14ac:dyDescent="0.25">
      <c r="A61" s="3"/>
      <c r="B61" s="3" t="s">
        <v>214</v>
      </c>
      <c r="C61" t="s">
        <v>215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>
        <v>2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12">
        <v>2</v>
      </c>
      <c r="AJ61" s="43">
        <f t="shared" si="0"/>
        <v>0.2857142857142857</v>
      </c>
    </row>
    <row r="62" spans="1:36" x14ac:dyDescent="0.25">
      <c r="A62" s="3"/>
      <c r="B62" s="3" t="s">
        <v>216</v>
      </c>
      <c r="C62" t="s">
        <v>217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v>7</v>
      </c>
      <c r="S62" s="2"/>
      <c r="T62" s="2"/>
      <c r="U62" s="2"/>
      <c r="V62" s="2"/>
      <c r="W62" s="2"/>
      <c r="X62" s="2"/>
      <c r="Y62" s="2"/>
      <c r="Z62" s="2"/>
      <c r="AA62" s="2">
        <v>7</v>
      </c>
      <c r="AB62" s="2"/>
      <c r="AC62" s="2"/>
      <c r="AD62" s="2"/>
      <c r="AE62" s="2"/>
      <c r="AF62" s="2"/>
      <c r="AG62" s="2"/>
      <c r="AH62" s="2"/>
      <c r="AI62" s="112">
        <v>14</v>
      </c>
      <c r="AJ62" s="43">
        <f t="shared" si="0"/>
        <v>2</v>
      </c>
    </row>
    <row r="63" spans="1:36" x14ac:dyDescent="0.25">
      <c r="A63" s="3"/>
      <c r="B63" s="3" t="s">
        <v>218</v>
      </c>
      <c r="C63" t="s">
        <v>219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>
        <v>2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112">
        <v>2</v>
      </c>
      <c r="AJ63" s="43">
        <f t="shared" si="0"/>
        <v>0.2857142857142857</v>
      </c>
    </row>
    <row r="64" spans="1:36" x14ac:dyDescent="0.25">
      <c r="A64" s="3"/>
      <c r="B64" s="3" t="s">
        <v>220</v>
      </c>
      <c r="C64" t="s">
        <v>221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>
        <v>5.25</v>
      </c>
      <c r="W64" s="2"/>
      <c r="X64" s="2"/>
      <c r="Y64" s="2"/>
      <c r="Z64" s="2"/>
      <c r="AA64" s="2">
        <v>31.75</v>
      </c>
      <c r="AB64" s="2"/>
      <c r="AC64" s="2"/>
      <c r="AD64" s="2"/>
      <c r="AE64" s="2"/>
      <c r="AF64" s="2"/>
      <c r="AG64" s="2"/>
      <c r="AH64" s="2"/>
      <c r="AI64" s="112">
        <v>37</v>
      </c>
      <c r="AJ64" s="43">
        <f t="shared" si="0"/>
        <v>5.2857142857142856</v>
      </c>
    </row>
    <row r="65" spans="1:36" x14ac:dyDescent="0.25">
      <c r="A65" s="3"/>
      <c r="B65" s="3" t="s">
        <v>222</v>
      </c>
      <c r="C65" t="s">
        <v>223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>
        <v>2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112">
        <v>2</v>
      </c>
      <c r="AJ65" s="43">
        <f t="shared" si="0"/>
        <v>0.2857142857142857</v>
      </c>
    </row>
    <row r="66" spans="1:36" x14ac:dyDescent="0.25">
      <c r="A66" s="3"/>
      <c r="B66" s="3" t="s">
        <v>224</v>
      </c>
      <c r="C66" t="s">
        <v>225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>
        <v>7</v>
      </c>
      <c r="AB66" s="2"/>
      <c r="AC66" s="2"/>
      <c r="AD66" s="2"/>
      <c r="AE66" s="2"/>
      <c r="AF66" s="2"/>
      <c r="AG66" s="2"/>
      <c r="AH66" s="2"/>
      <c r="AI66" s="112">
        <v>7</v>
      </c>
      <c r="AJ66" s="43">
        <f t="shared" si="0"/>
        <v>1</v>
      </c>
    </row>
    <row r="67" spans="1:36" x14ac:dyDescent="0.25">
      <c r="A67" s="3"/>
      <c r="B67" s="3" t="s">
        <v>226</v>
      </c>
      <c r="C67" t="s">
        <v>227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>
        <v>2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112">
        <v>2</v>
      </c>
      <c r="AJ67" s="43">
        <f t="shared" si="0"/>
        <v>0.2857142857142857</v>
      </c>
    </row>
    <row r="68" spans="1:36" x14ac:dyDescent="0.25">
      <c r="A68" s="3"/>
      <c r="B68" s="3" t="s">
        <v>228</v>
      </c>
      <c r="C68" t="s">
        <v>229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>
        <v>2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112">
        <v>2</v>
      </c>
      <c r="AJ68" s="43">
        <f t="shared" si="0"/>
        <v>0.2857142857142857</v>
      </c>
    </row>
    <row r="69" spans="1:36" x14ac:dyDescent="0.25">
      <c r="A69" s="3"/>
      <c r="B69" s="3" t="s">
        <v>230</v>
      </c>
      <c r="C69" t="s">
        <v>231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>
        <v>7</v>
      </c>
      <c r="AB69" s="2"/>
      <c r="AC69" s="2"/>
      <c r="AD69" s="2"/>
      <c r="AE69" s="2"/>
      <c r="AF69" s="2"/>
      <c r="AG69" s="2"/>
      <c r="AH69" s="2"/>
      <c r="AI69" s="112">
        <v>7</v>
      </c>
      <c r="AJ69" s="43">
        <f t="shared" si="0"/>
        <v>1</v>
      </c>
    </row>
    <row r="70" spans="1:36" x14ac:dyDescent="0.25">
      <c r="A70" s="3"/>
      <c r="B70" s="3" t="s">
        <v>232</v>
      </c>
      <c r="C70" t="s">
        <v>233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>
        <v>6.5</v>
      </c>
      <c r="AB70" s="2"/>
      <c r="AC70" s="2"/>
      <c r="AD70" s="2"/>
      <c r="AE70" s="2"/>
      <c r="AF70" s="2"/>
      <c r="AG70" s="2"/>
      <c r="AH70" s="2"/>
      <c r="AI70" s="112">
        <v>6.5</v>
      </c>
      <c r="AJ70" s="43">
        <f t="shared" si="0"/>
        <v>0.9285714285714286</v>
      </c>
    </row>
    <row r="71" spans="1:36" x14ac:dyDescent="0.25">
      <c r="A71" s="3"/>
      <c r="B71" s="3" t="s">
        <v>234</v>
      </c>
      <c r="C71" t="s">
        <v>235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>
        <v>44.5</v>
      </c>
      <c r="AB71" s="2"/>
      <c r="AC71" s="2"/>
      <c r="AD71" s="2"/>
      <c r="AE71" s="2"/>
      <c r="AF71" s="2"/>
      <c r="AG71" s="2"/>
      <c r="AH71" s="2"/>
      <c r="AI71" s="112">
        <v>44.5</v>
      </c>
      <c r="AJ71" s="43">
        <f t="shared" ref="AJ71:AJ134" si="1">AI71/7</f>
        <v>6.3571428571428568</v>
      </c>
    </row>
    <row r="72" spans="1:36" x14ac:dyDescent="0.25">
      <c r="A72" s="3"/>
      <c r="B72" s="3" t="s">
        <v>236</v>
      </c>
      <c r="C72" t="s">
        <v>237</v>
      </c>
      <c r="D72" s="2"/>
      <c r="E72" s="2">
        <v>26.5</v>
      </c>
      <c r="F72" s="2"/>
      <c r="G72" s="2"/>
      <c r="H72" s="2"/>
      <c r="I72" s="2">
        <v>33.875</v>
      </c>
      <c r="J72" s="2"/>
      <c r="K72" s="2"/>
      <c r="L72" s="2"/>
      <c r="M72" s="2">
        <v>33.5</v>
      </c>
      <c r="N72" s="2"/>
      <c r="O72" s="2"/>
      <c r="P72" s="2">
        <v>7.5</v>
      </c>
      <c r="Q72" s="2"/>
      <c r="R72" s="2"/>
      <c r="S72" s="2"/>
      <c r="T72" s="2"/>
      <c r="U72" s="2"/>
      <c r="V72" s="2">
        <v>25.25</v>
      </c>
      <c r="W72" s="2"/>
      <c r="X72" s="2">
        <v>33</v>
      </c>
      <c r="Y72" s="2"/>
      <c r="Z72" s="2"/>
      <c r="AA72" s="2">
        <v>48.625</v>
      </c>
      <c r="AB72" s="2"/>
      <c r="AC72" s="2"/>
      <c r="AD72" s="2"/>
      <c r="AE72" s="2"/>
      <c r="AF72" s="2"/>
      <c r="AG72" s="2"/>
      <c r="AH72" s="2"/>
      <c r="AI72" s="112">
        <v>208.25</v>
      </c>
      <c r="AJ72" s="43">
        <f t="shared" si="1"/>
        <v>29.75</v>
      </c>
    </row>
    <row r="73" spans="1:36" x14ac:dyDescent="0.25">
      <c r="A73" s="3"/>
      <c r="B73" s="3" t="s">
        <v>236</v>
      </c>
      <c r="C73" t="s">
        <v>494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>
        <v>1.75</v>
      </c>
      <c r="AF73" s="2"/>
      <c r="AG73" s="2"/>
      <c r="AH73" s="2"/>
      <c r="AI73" s="112">
        <v>1.75</v>
      </c>
      <c r="AJ73" s="43">
        <f t="shared" si="1"/>
        <v>0.25</v>
      </c>
    </row>
    <row r="74" spans="1:36" x14ac:dyDescent="0.25">
      <c r="A74" s="3"/>
      <c r="B74" s="3" t="s">
        <v>238</v>
      </c>
      <c r="C74" t="s">
        <v>239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>
        <v>7</v>
      </c>
      <c r="AB74" s="2"/>
      <c r="AC74" s="2"/>
      <c r="AD74" s="2"/>
      <c r="AE74" s="2"/>
      <c r="AF74" s="2"/>
      <c r="AG74" s="2"/>
      <c r="AH74" s="2"/>
      <c r="AI74" s="112">
        <v>7</v>
      </c>
      <c r="AJ74" s="43">
        <f t="shared" si="1"/>
        <v>1</v>
      </c>
    </row>
    <row r="75" spans="1:36" x14ac:dyDescent="0.25">
      <c r="A75" s="3"/>
      <c r="B75" s="3" t="s">
        <v>240</v>
      </c>
      <c r="C75" t="s">
        <v>241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>
        <v>7</v>
      </c>
      <c r="AB75" s="2"/>
      <c r="AC75" s="2"/>
      <c r="AD75" s="2"/>
      <c r="AE75" s="2"/>
      <c r="AF75" s="2"/>
      <c r="AG75" s="2"/>
      <c r="AH75" s="2"/>
      <c r="AI75" s="112">
        <v>7</v>
      </c>
      <c r="AJ75" s="43">
        <f t="shared" si="1"/>
        <v>1</v>
      </c>
    </row>
    <row r="76" spans="1:36" x14ac:dyDescent="0.25">
      <c r="A76" s="3"/>
      <c r="B76" s="3" t="s">
        <v>242</v>
      </c>
      <c r="C76" t="s">
        <v>243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>
        <v>7.75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112">
        <v>7.75</v>
      </c>
      <c r="AJ76" s="43">
        <f t="shared" si="1"/>
        <v>1.1071428571428572</v>
      </c>
    </row>
    <row r="77" spans="1:36" x14ac:dyDescent="0.25">
      <c r="A77" s="3"/>
      <c r="B77" s="3" t="s">
        <v>244</v>
      </c>
      <c r="C77" t="s">
        <v>245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>
        <v>2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12">
        <v>2</v>
      </c>
      <c r="AJ77" s="43">
        <f t="shared" si="1"/>
        <v>0.2857142857142857</v>
      </c>
    </row>
    <row r="78" spans="1:36" x14ac:dyDescent="0.25">
      <c r="A78" s="3"/>
      <c r="B78" s="3" t="s">
        <v>246</v>
      </c>
      <c r="C78" t="s">
        <v>247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>
        <v>2</v>
      </c>
      <c r="R78" s="2"/>
      <c r="S78" s="2"/>
      <c r="T78" s="2"/>
      <c r="U78" s="2"/>
      <c r="V78" s="2">
        <v>4</v>
      </c>
      <c r="W78" s="2"/>
      <c r="X78" s="2"/>
      <c r="Y78" s="2"/>
      <c r="Z78" s="2"/>
      <c r="AA78" s="2">
        <v>7</v>
      </c>
      <c r="AB78" s="2"/>
      <c r="AC78" s="2"/>
      <c r="AD78" s="2"/>
      <c r="AE78" s="2"/>
      <c r="AF78" s="2"/>
      <c r="AG78" s="2"/>
      <c r="AH78" s="2"/>
      <c r="AI78" s="112">
        <v>13</v>
      </c>
      <c r="AJ78" s="43">
        <f t="shared" si="1"/>
        <v>1.8571428571428572</v>
      </c>
    </row>
    <row r="79" spans="1:36" x14ac:dyDescent="0.25">
      <c r="A79" s="3"/>
      <c r="B79" s="3" t="s">
        <v>248</v>
      </c>
      <c r="C79" t="s">
        <v>249</v>
      </c>
      <c r="D79" s="2"/>
      <c r="E79" s="2"/>
      <c r="F79" s="2"/>
      <c r="G79" s="2"/>
      <c r="H79" s="2">
        <v>12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112">
        <v>12</v>
      </c>
      <c r="AJ79" s="43">
        <f t="shared" si="1"/>
        <v>1.7142857142857142</v>
      </c>
    </row>
    <row r="80" spans="1:36" x14ac:dyDescent="0.25">
      <c r="A80" s="3"/>
      <c r="B80" s="3" t="s">
        <v>250</v>
      </c>
      <c r="C80" t="s">
        <v>251</v>
      </c>
      <c r="D80" s="2"/>
      <c r="E80" s="2">
        <v>28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>
        <v>7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112">
        <v>35</v>
      </c>
      <c r="AJ80" s="43">
        <f t="shared" si="1"/>
        <v>5</v>
      </c>
    </row>
    <row r="81" spans="1:36" x14ac:dyDescent="0.25">
      <c r="A81" s="3"/>
      <c r="B81" s="3" t="s">
        <v>252</v>
      </c>
      <c r="C81" t="s">
        <v>253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>
        <v>7</v>
      </c>
      <c r="AB81" s="2"/>
      <c r="AC81" s="2"/>
      <c r="AD81" s="2"/>
      <c r="AE81" s="2"/>
      <c r="AF81" s="2"/>
      <c r="AG81" s="2"/>
      <c r="AH81" s="2"/>
      <c r="AI81" s="112">
        <v>7</v>
      </c>
      <c r="AJ81" s="43">
        <f t="shared" si="1"/>
        <v>1</v>
      </c>
    </row>
    <row r="82" spans="1:36" x14ac:dyDescent="0.25">
      <c r="A82" s="3"/>
      <c r="B82" s="3" t="s">
        <v>254</v>
      </c>
      <c r="C82" t="s">
        <v>255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2</v>
      </c>
      <c r="W82" s="2"/>
      <c r="X82" s="2"/>
      <c r="Y82" s="2"/>
      <c r="Z82" s="2"/>
      <c r="AA82" s="2">
        <v>17.75</v>
      </c>
      <c r="AB82" s="2"/>
      <c r="AC82" s="2"/>
      <c r="AD82" s="2"/>
      <c r="AE82" s="2"/>
      <c r="AF82" s="2"/>
      <c r="AG82" s="2"/>
      <c r="AH82" s="2"/>
      <c r="AI82" s="112">
        <v>19.75</v>
      </c>
      <c r="AJ82" s="43">
        <f t="shared" si="1"/>
        <v>2.8214285714285716</v>
      </c>
    </row>
    <row r="83" spans="1:36" x14ac:dyDescent="0.25">
      <c r="A83" s="3"/>
      <c r="B83" s="3" t="s">
        <v>256</v>
      </c>
      <c r="C83" t="s">
        <v>257</v>
      </c>
      <c r="D83" s="2"/>
      <c r="E83" s="2"/>
      <c r="F83" s="2"/>
      <c r="G83" s="2"/>
      <c r="H83" s="2"/>
      <c r="I83" s="2"/>
      <c r="J83" s="2"/>
      <c r="K83" s="2"/>
      <c r="L83" s="2"/>
      <c r="M83" s="2">
        <v>38.5</v>
      </c>
      <c r="N83" s="2"/>
      <c r="O83" s="2"/>
      <c r="P83" s="2"/>
      <c r="Q83" s="2"/>
      <c r="R83" s="2"/>
      <c r="S83" s="2"/>
      <c r="T83" s="2"/>
      <c r="U83" s="2"/>
      <c r="V83" s="2"/>
      <c r="W83" s="2">
        <v>16.75</v>
      </c>
      <c r="X83" s="2"/>
      <c r="Y83" s="2"/>
      <c r="Z83" s="2"/>
      <c r="AA83" s="2">
        <v>4.25</v>
      </c>
      <c r="AB83" s="2"/>
      <c r="AC83" s="2"/>
      <c r="AD83" s="2"/>
      <c r="AE83" s="2"/>
      <c r="AF83" s="2"/>
      <c r="AG83" s="2"/>
      <c r="AH83" s="2"/>
      <c r="AI83" s="112">
        <v>59.5</v>
      </c>
      <c r="AJ83" s="43">
        <f t="shared" si="1"/>
        <v>8.5</v>
      </c>
    </row>
    <row r="84" spans="1:36" x14ac:dyDescent="0.25">
      <c r="A84" s="3"/>
      <c r="B84" s="3" t="s">
        <v>258</v>
      </c>
      <c r="C84" t="s">
        <v>259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3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112">
        <v>3</v>
      </c>
      <c r="AJ84" s="43">
        <f t="shared" si="1"/>
        <v>0.42857142857142855</v>
      </c>
    </row>
    <row r="85" spans="1:36" x14ac:dyDescent="0.25">
      <c r="A85" s="3"/>
      <c r="B85" s="3" t="s">
        <v>260</v>
      </c>
      <c r="C85" t="s">
        <v>261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>
        <v>2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112">
        <v>2</v>
      </c>
      <c r="AJ85" s="43">
        <f t="shared" si="1"/>
        <v>0.2857142857142857</v>
      </c>
    </row>
    <row r="86" spans="1:36" x14ac:dyDescent="0.25">
      <c r="A86" s="3"/>
      <c r="B86" s="3" t="s">
        <v>262</v>
      </c>
      <c r="C86" t="s">
        <v>263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>
        <v>2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112">
        <v>2</v>
      </c>
      <c r="AJ86" s="43">
        <f t="shared" si="1"/>
        <v>0.2857142857142857</v>
      </c>
    </row>
    <row r="87" spans="1:36" x14ac:dyDescent="0.25">
      <c r="A87" s="3"/>
      <c r="B87" s="3" t="s">
        <v>264</v>
      </c>
      <c r="C87" t="s">
        <v>265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>
        <v>2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112">
        <v>2</v>
      </c>
      <c r="AJ87" s="43">
        <f t="shared" si="1"/>
        <v>0.2857142857142857</v>
      </c>
    </row>
    <row r="88" spans="1:36" x14ac:dyDescent="0.25">
      <c r="A88" s="3"/>
      <c r="B88" s="3" t="s">
        <v>266</v>
      </c>
      <c r="C88" t="s">
        <v>267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>
        <v>3.75</v>
      </c>
      <c r="W88" s="2"/>
      <c r="X88" s="2"/>
      <c r="Y88" s="2"/>
      <c r="Z88" s="2"/>
      <c r="AA88" s="2">
        <v>31.374999999999996</v>
      </c>
      <c r="AB88" s="2"/>
      <c r="AC88" s="2"/>
      <c r="AD88" s="2"/>
      <c r="AE88" s="2"/>
      <c r="AF88" s="2"/>
      <c r="AG88" s="2"/>
      <c r="AH88" s="2"/>
      <c r="AI88" s="112">
        <v>35.125</v>
      </c>
      <c r="AJ88" s="43">
        <f t="shared" si="1"/>
        <v>5.0178571428571432</v>
      </c>
    </row>
    <row r="89" spans="1:36" x14ac:dyDescent="0.25">
      <c r="A89" s="3"/>
      <c r="B89" s="3" t="s">
        <v>268</v>
      </c>
      <c r="C89" t="s">
        <v>269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>
        <v>9.875</v>
      </c>
      <c r="W89" s="2"/>
      <c r="X89" s="2"/>
      <c r="Y89" s="2"/>
      <c r="Z89" s="2"/>
      <c r="AA89" s="2">
        <v>11.75</v>
      </c>
      <c r="AB89" s="2"/>
      <c r="AC89" s="2"/>
      <c r="AD89" s="2"/>
      <c r="AE89" s="2"/>
      <c r="AF89" s="2"/>
      <c r="AG89" s="2"/>
      <c r="AH89" s="2"/>
      <c r="AI89" s="112">
        <v>21.625</v>
      </c>
      <c r="AJ89" s="43">
        <f t="shared" si="1"/>
        <v>3.0892857142857144</v>
      </c>
    </row>
    <row r="90" spans="1:36" x14ac:dyDescent="0.25">
      <c r="A90" s="3"/>
      <c r="B90" s="3" t="s">
        <v>270</v>
      </c>
      <c r="C90" t="s">
        <v>271</v>
      </c>
      <c r="D90" s="2"/>
      <c r="E90" s="2">
        <v>7</v>
      </c>
      <c r="F90" s="2"/>
      <c r="G90" s="2"/>
      <c r="H90" s="2"/>
      <c r="I90" s="2"/>
      <c r="J90" s="2">
        <v>28.25</v>
      </c>
      <c r="K90" s="2"/>
      <c r="L90" s="2"/>
      <c r="M90" s="2">
        <v>35</v>
      </c>
      <c r="N90" s="2"/>
      <c r="O90" s="2"/>
      <c r="P90" s="2">
        <v>7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112">
        <v>77.25</v>
      </c>
      <c r="AJ90" s="43">
        <f t="shared" si="1"/>
        <v>11.035714285714286</v>
      </c>
    </row>
    <row r="91" spans="1:36" x14ac:dyDescent="0.25">
      <c r="A91" s="3"/>
      <c r="B91" s="3" t="s">
        <v>272</v>
      </c>
      <c r="C91" t="s">
        <v>273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12.875</v>
      </c>
      <c r="W91" s="2"/>
      <c r="X91" s="2">
        <v>55.5</v>
      </c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112">
        <v>68.375</v>
      </c>
      <c r="AJ91" s="43">
        <f t="shared" si="1"/>
        <v>9.7678571428571423</v>
      </c>
    </row>
    <row r="92" spans="1:36" x14ac:dyDescent="0.25">
      <c r="A92" s="3"/>
      <c r="B92" s="3" t="s">
        <v>274</v>
      </c>
      <c r="C92" t="s">
        <v>275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>
        <v>2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112">
        <v>2</v>
      </c>
      <c r="AJ92" s="43">
        <f t="shared" si="1"/>
        <v>0.2857142857142857</v>
      </c>
    </row>
    <row r="93" spans="1:36" x14ac:dyDescent="0.25">
      <c r="A93" s="3"/>
      <c r="B93" s="3" t="s">
        <v>276</v>
      </c>
      <c r="C93" t="s">
        <v>277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>
        <v>21.25</v>
      </c>
      <c r="W93" s="2"/>
      <c r="X93" s="2"/>
      <c r="Y93" s="2"/>
      <c r="Z93" s="2"/>
      <c r="AA93" s="2">
        <v>62.625</v>
      </c>
      <c r="AB93" s="2"/>
      <c r="AC93" s="2"/>
      <c r="AD93" s="2"/>
      <c r="AE93" s="2"/>
      <c r="AF93" s="2"/>
      <c r="AG93" s="2"/>
      <c r="AH93" s="2"/>
      <c r="AI93" s="112">
        <v>83.875</v>
      </c>
      <c r="AJ93" s="43">
        <f t="shared" si="1"/>
        <v>11.982142857142858</v>
      </c>
    </row>
    <row r="94" spans="1:36" x14ac:dyDescent="0.25">
      <c r="A94" s="3"/>
      <c r="B94" s="3" t="s">
        <v>278</v>
      </c>
      <c r="C94" t="s">
        <v>279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>
        <v>2.5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>
        <v>20</v>
      </c>
      <c r="AB94" s="2"/>
      <c r="AC94" s="2"/>
      <c r="AD94" s="2"/>
      <c r="AE94" s="2"/>
      <c r="AF94" s="2"/>
      <c r="AG94" s="2"/>
      <c r="AH94" s="2"/>
      <c r="AI94" s="112">
        <v>22.5</v>
      </c>
      <c r="AJ94" s="43">
        <f t="shared" si="1"/>
        <v>3.2142857142857144</v>
      </c>
    </row>
    <row r="95" spans="1:36" x14ac:dyDescent="0.25">
      <c r="A95" s="3"/>
      <c r="B95" s="3" t="s">
        <v>280</v>
      </c>
      <c r="C95" t="s">
        <v>281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v>2</v>
      </c>
      <c r="R95" s="2"/>
      <c r="S95" s="2"/>
      <c r="T95" s="2"/>
      <c r="U95" s="2"/>
      <c r="V95" s="2"/>
      <c r="W95" s="2"/>
      <c r="X95" s="2"/>
      <c r="Y95" s="2"/>
      <c r="Z95" s="2"/>
      <c r="AA95" s="2">
        <v>19.125</v>
      </c>
      <c r="AB95" s="2"/>
      <c r="AC95" s="2"/>
      <c r="AD95" s="2"/>
      <c r="AE95" s="2"/>
      <c r="AF95" s="2"/>
      <c r="AG95" s="2"/>
      <c r="AH95" s="2"/>
      <c r="AI95" s="112">
        <v>21.125</v>
      </c>
      <c r="AJ95" s="43">
        <f t="shared" si="1"/>
        <v>3.0178571428571428</v>
      </c>
    </row>
    <row r="96" spans="1:36" x14ac:dyDescent="0.25">
      <c r="A96" s="3"/>
      <c r="B96" s="3" t="s">
        <v>282</v>
      </c>
      <c r="C96" t="s">
        <v>283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>
        <v>14.25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>
        <v>33.5</v>
      </c>
      <c r="AB96" s="2"/>
      <c r="AC96" s="2"/>
      <c r="AD96" s="2"/>
      <c r="AE96" s="2"/>
      <c r="AF96" s="2"/>
      <c r="AG96" s="2"/>
      <c r="AH96" s="2"/>
      <c r="AI96" s="112">
        <v>47.75</v>
      </c>
      <c r="AJ96" s="43">
        <f t="shared" si="1"/>
        <v>6.8214285714285712</v>
      </c>
    </row>
    <row r="97" spans="1:36" x14ac:dyDescent="0.25">
      <c r="A97" s="3"/>
      <c r="B97" s="3" t="s">
        <v>284</v>
      </c>
      <c r="C97" t="s">
        <v>285</v>
      </c>
      <c r="D97" s="2"/>
      <c r="E97" s="2"/>
      <c r="F97" s="2"/>
      <c r="G97" s="2"/>
      <c r="H97" s="2"/>
      <c r="I97" s="2"/>
      <c r="J97" s="2"/>
      <c r="K97" s="2"/>
      <c r="L97" s="2"/>
      <c r="M97" s="2">
        <v>14</v>
      </c>
      <c r="N97" s="2"/>
      <c r="O97" s="2"/>
      <c r="P97" s="2">
        <v>4.5</v>
      </c>
      <c r="Q97" s="2"/>
      <c r="R97" s="2"/>
      <c r="S97" s="2"/>
      <c r="T97" s="2"/>
      <c r="U97" s="2"/>
      <c r="V97" s="2">
        <v>14</v>
      </c>
      <c r="W97" s="2"/>
      <c r="X97" s="2"/>
      <c r="Y97" s="2"/>
      <c r="Z97" s="2"/>
      <c r="AA97" s="2">
        <v>46.75</v>
      </c>
      <c r="AB97" s="2"/>
      <c r="AC97" s="2"/>
      <c r="AD97" s="2"/>
      <c r="AE97" s="2"/>
      <c r="AF97" s="2"/>
      <c r="AG97" s="2"/>
      <c r="AH97" s="2"/>
      <c r="AI97" s="112">
        <v>79.25</v>
      </c>
      <c r="AJ97" s="43">
        <f t="shared" si="1"/>
        <v>11.321428571428571</v>
      </c>
    </row>
    <row r="98" spans="1:36" x14ac:dyDescent="0.25">
      <c r="A98" s="3"/>
      <c r="B98" s="3" t="s">
        <v>286</v>
      </c>
      <c r="C98" t="s">
        <v>287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>
        <v>7</v>
      </c>
      <c r="Q98" s="2"/>
      <c r="R98" s="2"/>
      <c r="S98" s="2"/>
      <c r="T98" s="2"/>
      <c r="U98" s="2"/>
      <c r="V98" s="2">
        <v>7</v>
      </c>
      <c r="W98" s="2"/>
      <c r="X98" s="2"/>
      <c r="Y98" s="2"/>
      <c r="Z98" s="2"/>
      <c r="AA98" s="2">
        <v>12.5</v>
      </c>
      <c r="AB98" s="2"/>
      <c r="AC98" s="2"/>
      <c r="AD98" s="2"/>
      <c r="AE98" s="2"/>
      <c r="AF98" s="2"/>
      <c r="AG98" s="2"/>
      <c r="AH98" s="2"/>
      <c r="AI98" s="112">
        <v>26.5</v>
      </c>
      <c r="AJ98" s="43">
        <f t="shared" si="1"/>
        <v>3.7857142857142856</v>
      </c>
    </row>
    <row r="99" spans="1:36" x14ac:dyDescent="0.25">
      <c r="A99" s="3"/>
      <c r="B99" s="3" t="s">
        <v>288</v>
      </c>
      <c r="C99" t="s">
        <v>289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>
        <v>16</v>
      </c>
      <c r="AB99" s="2"/>
      <c r="AC99" s="2"/>
      <c r="AD99" s="2"/>
      <c r="AE99" s="2"/>
      <c r="AF99" s="2"/>
      <c r="AG99" s="2"/>
      <c r="AH99" s="2"/>
      <c r="AI99" s="112">
        <v>16</v>
      </c>
      <c r="AJ99" s="43">
        <f t="shared" si="1"/>
        <v>2.2857142857142856</v>
      </c>
    </row>
    <row r="100" spans="1:36" x14ac:dyDescent="0.25">
      <c r="A100" s="3"/>
      <c r="B100" s="3" t="s">
        <v>290</v>
      </c>
      <c r="C100" t="s">
        <v>291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>
        <v>2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112">
        <v>2</v>
      </c>
      <c r="AJ100" s="43">
        <f t="shared" si="1"/>
        <v>0.2857142857142857</v>
      </c>
    </row>
    <row r="101" spans="1:36" x14ac:dyDescent="0.25">
      <c r="A101" s="3"/>
      <c r="B101" s="3" t="s">
        <v>292</v>
      </c>
      <c r="C101" t="s">
        <v>293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2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112">
        <v>2</v>
      </c>
      <c r="AJ101" s="43">
        <f t="shared" si="1"/>
        <v>0.2857142857142857</v>
      </c>
    </row>
    <row r="102" spans="1:36" x14ac:dyDescent="0.25">
      <c r="A102" s="3"/>
      <c r="B102" s="3" t="s">
        <v>294</v>
      </c>
      <c r="C102" t="s">
        <v>295</v>
      </c>
      <c r="D102" s="2"/>
      <c r="E102" s="2">
        <v>19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>
        <v>4.25</v>
      </c>
      <c r="Q102" s="2"/>
      <c r="R102" s="2"/>
      <c r="S102" s="2"/>
      <c r="T102" s="2"/>
      <c r="U102" s="2"/>
      <c r="V102" s="2">
        <v>6.5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112">
        <v>29.75</v>
      </c>
      <c r="AJ102" s="43">
        <f t="shared" si="1"/>
        <v>4.25</v>
      </c>
    </row>
    <row r="103" spans="1:36" x14ac:dyDescent="0.25">
      <c r="A103" s="3"/>
      <c r="B103" s="3" t="s">
        <v>296</v>
      </c>
      <c r="C103" t="s">
        <v>298</v>
      </c>
      <c r="D103" s="2"/>
      <c r="E103" s="2">
        <v>40.375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>
        <v>18.75</v>
      </c>
      <c r="Q103" s="2"/>
      <c r="R103" s="2"/>
      <c r="S103" s="2"/>
      <c r="T103" s="2"/>
      <c r="U103" s="2"/>
      <c r="V103" s="2">
        <v>5</v>
      </c>
      <c r="W103" s="2"/>
      <c r="X103" s="2"/>
      <c r="Y103" s="2"/>
      <c r="Z103" s="2"/>
      <c r="AA103" s="2">
        <v>70.375</v>
      </c>
      <c r="AB103" s="2"/>
      <c r="AC103" s="2"/>
      <c r="AD103" s="2"/>
      <c r="AE103" s="2"/>
      <c r="AF103" s="2"/>
      <c r="AG103" s="2"/>
      <c r="AH103" s="2"/>
      <c r="AI103" s="112">
        <v>134.5</v>
      </c>
      <c r="AJ103" s="43">
        <f t="shared" si="1"/>
        <v>19.214285714285715</v>
      </c>
    </row>
    <row r="104" spans="1:36" x14ac:dyDescent="0.25">
      <c r="A104" s="3"/>
      <c r="B104" s="3" t="s">
        <v>299</v>
      </c>
      <c r="C104" t="s">
        <v>300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>
        <v>10.25</v>
      </c>
      <c r="AB104" s="2"/>
      <c r="AC104" s="2"/>
      <c r="AD104" s="2"/>
      <c r="AE104" s="2"/>
      <c r="AF104" s="2"/>
      <c r="AG104" s="2"/>
      <c r="AH104" s="2"/>
      <c r="AI104" s="112">
        <v>10.25</v>
      </c>
      <c r="AJ104" s="43">
        <f t="shared" si="1"/>
        <v>1.4642857142857142</v>
      </c>
    </row>
    <row r="105" spans="1:36" x14ac:dyDescent="0.25">
      <c r="A105" s="3"/>
      <c r="B105" s="3" t="s">
        <v>301</v>
      </c>
      <c r="C105" t="s">
        <v>302</v>
      </c>
      <c r="D105" s="2"/>
      <c r="E105" s="2"/>
      <c r="F105" s="2"/>
      <c r="G105" s="2"/>
      <c r="H105" s="2"/>
      <c r="I105" s="2">
        <v>28.5</v>
      </c>
      <c r="J105" s="2"/>
      <c r="K105" s="2"/>
      <c r="L105" s="2"/>
      <c r="M105" s="2"/>
      <c r="N105" s="2"/>
      <c r="O105" s="2"/>
      <c r="P105" s="2">
        <v>4</v>
      </c>
      <c r="Q105" s="2"/>
      <c r="R105" s="2"/>
      <c r="S105" s="2"/>
      <c r="T105" s="2"/>
      <c r="U105" s="2"/>
      <c r="V105" s="2">
        <v>12.75</v>
      </c>
      <c r="W105" s="2"/>
      <c r="X105" s="2"/>
      <c r="Y105" s="2"/>
      <c r="Z105" s="2"/>
      <c r="AA105" s="2">
        <v>20.5</v>
      </c>
      <c r="AB105" s="2"/>
      <c r="AC105" s="2"/>
      <c r="AD105" s="2"/>
      <c r="AE105" s="2"/>
      <c r="AF105" s="2"/>
      <c r="AG105" s="2"/>
      <c r="AH105" s="2"/>
      <c r="AI105" s="112">
        <v>65.75</v>
      </c>
      <c r="AJ105" s="43">
        <f t="shared" si="1"/>
        <v>9.3928571428571423</v>
      </c>
    </row>
    <row r="106" spans="1:36" x14ac:dyDescent="0.25">
      <c r="A106" s="3"/>
      <c r="B106" s="3" t="s">
        <v>303</v>
      </c>
      <c r="C106" t="s">
        <v>304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>
        <v>0.75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112">
        <v>0.75</v>
      </c>
      <c r="AJ106" s="43">
        <f t="shared" si="1"/>
        <v>0.10714285714285714</v>
      </c>
    </row>
    <row r="107" spans="1:36" x14ac:dyDescent="0.25">
      <c r="A107" s="3"/>
      <c r="B107" s="3" t="s">
        <v>305</v>
      </c>
      <c r="C107" t="s">
        <v>306</v>
      </c>
      <c r="D107" s="2"/>
      <c r="E107" s="2"/>
      <c r="F107" s="2"/>
      <c r="G107" s="2"/>
      <c r="H107" s="2"/>
      <c r="I107" s="2"/>
      <c r="J107" s="2"/>
      <c r="K107" s="2"/>
      <c r="L107" s="2"/>
      <c r="M107" s="2">
        <v>7.2500000000000009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>
        <v>7</v>
      </c>
      <c r="AB107" s="2"/>
      <c r="AC107" s="2"/>
      <c r="AD107" s="2"/>
      <c r="AE107" s="2"/>
      <c r="AF107" s="2"/>
      <c r="AG107" s="2"/>
      <c r="AH107" s="2"/>
      <c r="AI107" s="112">
        <v>14.25</v>
      </c>
      <c r="AJ107" s="43">
        <f t="shared" si="1"/>
        <v>2.0357142857142856</v>
      </c>
    </row>
    <row r="108" spans="1:36" x14ac:dyDescent="0.25">
      <c r="A108" s="3"/>
      <c r="B108" s="3" t="s">
        <v>307</v>
      </c>
      <c r="C108" t="s">
        <v>308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>
        <v>2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112">
        <v>2</v>
      </c>
      <c r="AJ108" s="43">
        <f t="shared" si="1"/>
        <v>0.2857142857142857</v>
      </c>
    </row>
    <row r="109" spans="1:36" x14ac:dyDescent="0.25">
      <c r="A109" s="3"/>
      <c r="B109" s="3" t="s">
        <v>309</v>
      </c>
      <c r="C109" t="s">
        <v>310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>
        <v>2</v>
      </c>
      <c r="AD109" s="2"/>
      <c r="AE109" s="2"/>
      <c r="AF109" s="2"/>
      <c r="AG109" s="2"/>
      <c r="AH109" s="2"/>
      <c r="AI109" s="112">
        <v>2</v>
      </c>
      <c r="AJ109" s="43">
        <f t="shared" si="1"/>
        <v>0.2857142857142857</v>
      </c>
    </row>
    <row r="110" spans="1:36" x14ac:dyDescent="0.25">
      <c r="A110" s="3"/>
      <c r="B110" s="3" t="s">
        <v>311</v>
      </c>
      <c r="C110" t="s">
        <v>312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>
        <v>12</v>
      </c>
      <c r="W110" s="2"/>
      <c r="X110" s="2"/>
      <c r="Y110" s="2"/>
      <c r="Z110" s="2"/>
      <c r="AA110" s="2">
        <v>60.999999999999993</v>
      </c>
      <c r="AB110" s="2"/>
      <c r="AC110" s="2"/>
      <c r="AD110" s="2"/>
      <c r="AE110" s="2"/>
      <c r="AF110" s="2"/>
      <c r="AG110" s="2"/>
      <c r="AH110" s="2"/>
      <c r="AI110" s="112">
        <v>73</v>
      </c>
      <c r="AJ110" s="43">
        <f t="shared" si="1"/>
        <v>10.428571428571429</v>
      </c>
    </row>
    <row r="111" spans="1:36" x14ac:dyDescent="0.25">
      <c r="A111" s="3"/>
      <c r="B111" s="3" t="s">
        <v>313</v>
      </c>
      <c r="C111" t="s">
        <v>314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>
        <v>3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112">
        <v>3</v>
      </c>
      <c r="AJ111" s="43">
        <f t="shared" si="1"/>
        <v>0.42857142857142855</v>
      </c>
    </row>
    <row r="112" spans="1:36" x14ac:dyDescent="0.25">
      <c r="A112" s="3"/>
      <c r="B112" s="3" t="s">
        <v>315</v>
      </c>
      <c r="C112" t="s">
        <v>316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>
        <v>2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112">
        <v>2</v>
      </c>
      <c r="AJ112" s="43">
        <f t="shared" si="1"/>
        <v>0.2857142857142857</v>
      </c>
    </row>
    <row r="113" spans="1:36" x14ac:dyDescent="0.25">
      <c r="A113" s="3"/>
      <c r="B113" s="3" t="s">
        <v>317</v>
      </c>
      <c r="C113" t="s">
        <v>318</v>
      </c>
      <c r="D113" s="2"/>
      <c r="E113" s="2"/>
      <c r="F113" s="2"/>
      <c r="G113" s="2"/>
      <c r="H113" s="2"/>
      <c r="I113" s="2"/>
      <c r="J113" s="2"/>
      <c r="K113" s="2"/>
      <c r="L113" s="2"/>
      <c r="M113" s="2">
        <v>14</v>
      </c>
      <c r="N113" s="2"/>
      <c r="O113" s="2"/>
      <c r="P113" s="2">
        <v>3.5</v>
      </c>
      <c r="Q113" s="2"/>
      <c r="R113" s="2"/>
      <c r="S113" s="2"/>
      <c r="T113" s="2"/>
      <c r="U113" s="2"/>
      <c r="V113" s="2">
        <v>18.75</v>
      </c>
      <c r="W113" s="2"/>
      <c r="X113" s="2"/>
      <c r="Y113" s="2"/>
      <c r="Z113" s="2"/>
      <c r="AA113" s="2">
        <v>64.75</v>
      </c>
      <c r="AB113" s="2"/>
      <c r="AC113" s="2"/>
      <c r="AD113" s="2"/>
      <c r="AE113" s="2"/>
      <c r="AF113" s="2"/>
      <c r="AG113" s="2"/>
      <c r="AH113" s="2"/>
      <c r="AI113" s="112">
        <v>101</v>
      </c>
      <c r="AJ113" s="43">
        <f t="shared" si="1"/>
        <v>14.428571428571429</v>
      </c>
    </row>
    <row r="114" spans="1:36" x14ac:dyDescent="0.25">
      <c r="A114" s="3"/>
      <c r="B114" s="3" t="s">
        <v>319</v>
      </c>
      <c r="C114" t="s">
        <v>320</v>
      </c>
      <c r="D114" s="2"/>
      <c r="E114" s="2"/>
      <c r="F114" s="2"/>
      <c r="G114" s="2"/>
      <c r="H114" s="2"/>
      <c r="I114" s="2"/>
      <c r="J114" s="2"/>
      <c r="K114" s="2"/>
      <c r="L114" s="2"/>
      <c r="M114" s="2">
        <v>33.5</v>
      </c>
      <c r="N114" s="2"/>
      <c r="O114" s="2"/>
      <c r="P114" s="2">
        <v>6.5</v>
      </c>
      <c r="Q114" s="2"/>
      <c r="R114" s="2"/>
      <c r="S114" s="2"/>
      <c r="T114" s="2"/>
      <c r="U114" s="2"/>
      <c r="V114" s="2">
        <v>8.25</v>
      </c>
      <c r="W114" s="2"/>
      <c r="X114" s="2"/>
      <c r="Y114" s="2"/>
      <c r="Z114" s="2"/>
      <c r="AA114" s="2">
        <v>31.25</v>
      </c>
      <c r="AB114" s="2"/>
      <c r="AC114" s="2"/>
      <c r="AD114" s="2"/>
      <c r="AE114" s="2"/>
      <c r="AF114" s="2"/>
      <c r="AG114" s="2"/>
      <c r="AH114" s="2"/>
      <c r="AI114" s="112">
        <v>79.5</v>
      </c>
      <c r="AJ114" s="43">
        <f t="shared" si="1"/>
        <v>11.357142857142858</v>
      </c>
    </row>
    <row r="115" spans="1:36" x14ac:dyDescent="0.25">
      <c r="A115" s="3"/>
      <c r="B115" s="3" t="s">
        <v>321</v>
      </c>
      <c r="C115" t="s">
        <v>322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>
        <v>4.75</v>
      </c>
      <c r="Q115" s="2"/>
      <c r="R115" s="2"/>
      <c r="S115" s="2"/>
      <c r="T115" s="2"/>
      <c r="U115" s="2"/>
      <c r="V115" s="2">
        <v>11.625</v>
      </c>
      <c r="W115" s="2"/>
      <c r="X115" s="2"/>
      <c r="Y115" s="2"/>
      <c r="Z115" s="2"/>
      <c r="AA115" s="2">
        <v>25.75</v>
      </c>
      <c r="AB115" s="2"/>
      <c r="AC115" s="2"/>
      <c r="AD115" s="2"/>
      <c r="AE115" s="2"/>
      <c r="AF115" s="2"/>
      <c r="AG115" s="2"/>
      <c r="AH115" s="2"/>
      <c r="AI115" s="112">
        <v>42.125</v>
      </c>
      <c r="AJ115" s="43">
        <f t="shared" si="1"/>
        <v>6.0178571428571432</v>
      </c>
    </row>
    <row r="116" spans="1:36" x14ac:dyDescent="0.25">
      <c r="A116" s="3"/>
      <c r="B116" s="3" t="s">
        <v>325</v>
      </c>
      <c r="C116" t="s">
        <v>326</v>
      </c>
      <c r="D116" s="2"/>
      <c r="E116" s="2"/>
      <c r="F116" s="2"/>
      <c r="G116" s="2"/>
      <c r="H116" s="2"/>
      <c r="I116" s="2">
        <v>21.5</v>
      </c>
      <c r="J116" s="2"/>
      <c r="K116" s="2"/>
      <c r="L116" s="2"/>
      <c r="M116" s="2">
        <v>21</v>
      </c>
      <c r="N116" s="2"/>
      <c r="O116" s="2"/>
      <c r="P116" s="2">
        <v>8.75</v>
      </c>
      <c r="Q116" s="2"/>
      <c r="R116" s="2"/>
      <c r="S116" s="2"/>
      <c r="T116" s="2"/>
      <c r="U116" s="2"/>
      <c r="V116" s="2">
        <v>22.5</v>
      </c>
      <c r="W116" s="2"/>
      <c r="X116" s="2"/>
      <c r="Y116" s="2"/>
      <c r="Z116" s="2"/>
      <c r="AA116" s="2">
        <v>69.375</v>
      </c>
      <c r="AB116" s="2"/>
      <c r="AC116" s="2"/>
      <c r="AD116" s="2"/>
      <c r="AE116" s="2"/>
      <c r="AF116" s="2"/>
      <c r="AG116" s="2"/>
      <c r="AH116" s="2"/>
      <c r="AI116" s="112">
        <v>143.125</v>
      </c>
      <c r="AJ116" s="43">
        <f t="shared" si="1"/>
        <v>20.446428571428573</v>
      </c>
    </row>
    <row r="117" spans="1:36" x14ac:dyDescent="0.25">
      <c r="A117" s="3"/>
      <c r="B117" s="3" t="s">
        <v>327</v>
      </c>
      <c r="C117" t="s">
        <v>328</v>
      </c>
      <c r="D117" s="2"/>
      <c r="E117" s="2"/>
      <c r="F117" s="2"/>
      <c r="G117" s="2"/>
      <c r="H117" s="2"/>
      <c r="I117" s="2">
        <v>24.875</v>
      </c>
      <c r="J117" s="2"/>
      <c r="K117" s="2"/>
      <c r="L117" s="2"/>
      <c r="M117" s="2"/>
      <c r="N117" s="2"/>
      <c r="O117" s="2"/>
      <c r="P117" s="2">
        <v>19.75</v>
      </c>
      <c r="Q117" s="2"/>
      <c r="R117" s="2"/>
      <c r="S117" s="2"/>
      <c r="T117" s="2"/>
      <c r="U117" s="2"/>
      <c r="V117" s="2"/>
      <c r="W117" s="2"/>
      <c r="X117" s="2">
        <v>47.25</v>
      </c>
      <c r="Y117" s="2"/>
      <c r="Z117" s="2"/>
      <c r="AA117" s="2">
        <v>25.25</v>
      </c>
      <c r="AB117" s="2"/>
      <c r="AC117" s="2"/>
      <c r="AD117" s="2"/>
      <c r="AE117" s="2"/>
      <c r="AF117" s="2"/>
      <c r="AG117" s="2"/>
      <c r="AH117" s="2"/>
      <c r="AI117" s="112">
        <v>117.125</v>
      </c>
      <c r="AJ117" s="43">
        <f t="shared" si="1"/>
        <v>16.732142857142858</v>
      </c>
    </row>
    <row r="118" spans="1:36" x14ac:dyDescent="0.25">
      <c r="A118" s="3"/>
      <c r="B118" s="3" t="s">
        <v>329</v>
      </c>
      <c r="C118" t="s">
        <v>330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>
        <v>4.5</v>
      </c>
      <c r="Q118" s="2"/>
      <c r="R118" s="2"/>
      <c r="S118" s="2"/>
      <c r="T118" s="2"/>
      <c r="U118" s="2"/>
      <c r="V118" s="2">
        <v>20.25</v>
      </c>
      <c r="W118" s="2"/>
      <c r="X118" s="2"/>
      <c r="Y118" s="2"/>
      <c r="Z118" s="2"/>
      <c r="AA118" s="2">
        <v>62.375000000000007</v>
      </c>
      <c r="AB118" s="2"/>
      <c r="AC118" s="2"/>
      <c r="AD118" s="2"/>
      <c r="AE118" s="2"/>
      <c r="AF118" s="2"/>
      <c r="AG118" s="2"/>
      <c r="AH118" s="2"/>
      <c r="AI118" s="112">
        <v>87.125</v>
      </c>
      <c r="AJ118" s="43">
        <f t="shared" si="1"/>
        <v>12.446428571428571</v>
      </c>
    </row>
    <row r="119" spans="1:36" x14ac:dyDescent="0.25">
      <c r="A119" s="3"/>
      <c r="B119" s="3" t="s">
        <v>331</v>
      </c>
      <c r="C119" t="s">
        <v>332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>
        <v>16</v>
      </c>
      <c r="AB119" s="2"/>
      <c r="AC119" s="2"/>
      <c r="AD119" s="2"/>
      <c r="AE119" s="2"/>
      <c r="AF119" s="2"/>
      <c r="AG119" s="2"/>
      <c r="AH119" s="2"/>
      <c r="AI119" s="112">
        <v>16</v>
      </c>
      <c r="AJ119" s="43">
        <f t="shared" si="1"/>
        <v>2.2857142857142856</v>
      </c>
    </row>
    <row r="120" spans="1:36" x14ac:dyDescent="0.25">
      <c r="A120" s="3"/>
      <c r="B120" s="3" t="s">
        <v>333</v>
      </c>
      <c r="C120" t="s">
        <v>334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>
        <v>2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112">
        <v>2</v>
      </c>
      <c r="AJ120" s="43">
        <f t="shared" si="1"/>
        <v>0.2857142857142857</v>
      </c>
    </row>
    <row r="121" spans="1:36" x14ac:dyDescent="0.25">
      <c r="A121" s="3"/>
      <c r="B121" s="3" t="s">
        <v>335</v>
      </c>
      <c r="C121" t="s">
        <v>336</v>
      </c>
      <c r="D121" s="2"/>
      <c r="E121" s="2"/>
      <c r="F121" s="2"/>
      <c r="G121" s="2"/>
      <c r="H121" s="2"/>
      <c r="I121" s="2">
        <v>7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>
        <v>4</v>
      </c>
      <c r="AD121" s="2"/>
      <c r="AE121" s="2"/>
      <c r="AF121" s="2"/>
      <c r="AG121" s="2"/>
      <c r="AH121" s="2"/>
      <c r="AI121" s="112">
        <v>11</v>
      </c>
      <c r="AJ121" s="43">
        <f t="shared" si="1"/>
        <v>1.5714285714285714</v>
      </c>
    </row>
    <row r="122" spans="1:36" x14ac:dyDescent="0.25">
      <c r="A122" s="3"/>
      <c r="B122" s="3" t="s">
        <v>337</v>
      </c>
      <c r="C122" t="s">
        <v>338</v>
      </c>
      <c r="D122" s="2"/>
      <c r="E122" s="2"/>
      <c r="F122" s="2"/>
      <c r="G122" s="2"/>
      <c r="H122" s="2"/>
      <c r="I122" s="2">
        <v>50.875</v>
      </c>
      <c r="J122" s="2"/>
      <c r="K122" s="2"/>
      <c r="L122" s="2"/>
      <c r="M122" s="2">
        <v>31.5</v>
      </c>
      <c r="N122" s="2"/>
      <c r="O122" s="2"/>
      <c r="P122" s="2">
        <v>4.75</v>
      </c>
      <c r="Q122" s="2"/>
      <c r="R122" s="2"/>
      <c r="S122" s="2"/>
      <c r="T122" s="2"/>
      <c r="U122" s="2"/>
      <c r="V122" s="2">
        <v>8.25</v>
      </c>
      <c r="W122" s="2"/>
      <c r="X122" s="2"/>
      <c r="Y122" s="2"/>
      <c r="Z122" s="2"/>
      <c r="AA122" s="2">
        <v>14.374999999999998</v>
      </c>
      <c r="AB122" s="2"/>
      <c r="AC122" s="2"/>
      <c r="AD122" s="2"/>
      <c r="AE122" s="2"/>
      <c r="AF122" s="2"/>
      <c r="AG122" s="2"/>
      <c r="AH122" s="2"/>
      <c r="AI122" s="112">
        <v>109.75</v>
      </c>
      <c r="AJ122" s="43">
        <f t="shared" si="1"/>
        <v>15.678571428571429</v>
      </c>
    </row>
    <row r="123" spans="1:36" x14ac:dyDescent="0.25">
      <c r="A123" s="3"/>
      <c r="B123" s="3" t="s">
        <v>339</v>
      </c>
      <c r="C123" t="s">
        <v>340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>
        <v>2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112">
        <v>2</v>
      </c>
      <c r="AJ123" s="43">
        <f t="shared" si="1"/>
        <v>0.2857142857142857</v>
      </c>
    </row>
    <row r="124" spans="1:36" x14ac:dyDescent="0.25">
      <c r="A124" s="3"/>
      <c r="B124" s="3" t="s">
        <v>341</v>
      </c>
      <c r="C124" t="s">
        <v>342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>
        <v>3.5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112">
        <v>3.5</v>
      </c>
      <c r="AJ124" s="43">
        <f t="shared" si="1"/>
        <v>0.5</v>
      </c>
    </row>
    <row r="125" spans="1:36" x14ac:dyDescent="0.25">
      <c r="A125" s="3"/>
      <c r="B125" s="3" t="s">
        <v>343</v>
      </c>
      <c r="C125" t="s">
        <v>344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>
        <v>2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112">
        <v>2</v>
      </c>
      <c r="AJ125" s="43">
        <f t="shared" si="1"/>
        <v>0.2857142857142857</v>
      </c>
    </row>
    <row r="126" spans="1:36" x14ac:dyDescent="0.25">
      <c r="A126" s="3"/>
      <c r="B126" s="3" t="s">
        <v>345</v>
      </c>
      <c r="C126" t="s">
        <v>346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>
        <v>2</v>
      </c>
      <c r="R126" s="2"/>
      <c r="S126" s="2"/>
      <c r="T126" s="2"/>
      <c r="U126" s="2"/>
      <c r="V126" s="2"/>
      <c r="W126" s="2"/>
      <c r="X126" s="2"/>
      <c r="Y126" s="2"/>
      <c r="Z126" s="2"/>
      <c r="AA126" s="2">
        <v>14</v>
      </c>
      <c r="AB126" s="2"/>
      <c r="AC126" s="2"/>
      <c r="AD126" s="2"/>
      <c r="AE126" s="2"/>
      <c r="AF126" s="2"/>
      <c r="AG126" s="2"/>
      <c r="AH126" s="2"/>
      <c r="AI126" s="112">
        <v>16</v>
      </c>
      <c r="AJ126" s="43">
        <f t="shared" si="1"/>
        <v>2.2857142857142856</v>
      </c>
    </row>
    <row r="127" spans="1:36" x14ac:dyDescent="0.25">
      <c r="A127" s="3"/>
      <c r="B127" s="3" t="s">
        <v>347</v>
      </c>
      <c r="C127" t="s">
        <v>348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>
        <v>2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112">
        <v>2</v>
      </c>
      <c r="AJ127" s="43">
        <f t="shared" si="1"/>
        <v>0.2857142857142857</v>
      </c>
    </row>
    <row r="128" spans="1:36" x14ac:dyDescent="0.25">
      <c r="A128" s="3"/>
      <c r="B128" s="3" t="s">
        <v>349</v>
      </c>
      <c r="C128" t="s">
        <v>350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>
        <v>5.75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>
        <v>32.125</v>
      </c>
      <c r="AB128" s="2"/>
      <c r="AC128" s="2"/>
      <c r="AD128" s="2"/>
      <c r="AE128" s="2"/>
      <c r="AF128" s="2"/>
      <c r="AG128" s="2"/>
      <c r="AH128" s="2"/>
      <c r="AI128" s="112">
        <v>37.875</v>
      </c>
      <c r="AJ128" s="43">
        <f t="shared" si="1"/>
        <v>5.4107142857142856</v>
      </c>
    </row>
    <row r="129" spans="1:36" x14ac:dyDescent="0.25">
      <c r="A129" s="3"/>
      <c r="B129" s="3" t="s">
        <v>351</v>
      </c>
      <c r="C129" t="s">
        <v>352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>
        <v>6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112">
        <v>6</v>
      </c>
      <c r="AJ129" s="43">
        <f t="shared" si="1"/>
        <v>0.8571428571428571</v>
      </c>
    </row>
    <row r="130" spans="1:36" x14ac:dyDescent="0.25">
      <c r="A130" s="3"/>
      <c r="B130" s="3" t="s">
        <v>353</v>
      </c>
      <c r="C130" t="s">
        <v>354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>
        <v>2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112">
        <v>2</v>
      </c>
      <c r="AJ130" s="43">
        <f t="shared" si="1"/>
        <v>0.2857142857142857</v>
      </c>
    </row>
    <row r="131" spans="1:36" x14ac:dyDescent="0.25">
      <c r="A131" s="3"/>
      <c r="B131" s="3" t="s">
        <v>355</v>
      </c>
      <c r="C131" t="s">
        <v>356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>
        <v>11.375</v>
      </c>
      <c r="W131" s="2"/>
      <c r="X131" s="2"/>
      <c r="Y131" s="2"/>
      <c r="Z131" s="2"/>
      <c r="AA131" s="2">
        <v>14</v>
      </c>
      <c r="AB131" s="2"/>
      <c r="AC131" s="2"/>
      <c r="AD131" s="2"/>
      <c r="AE131" s="2"/>
      <c r="AF131" s="2"/>
      <c r="AG131" s="2"/>
      <c r="AH131" s="2"/>
      <c r="AI131" s="112">
        <v>25.375</v>
      </c>
      <c r="AJ131" s="43">
        <f t="shared" si="1"/>
        <v>3.625</v>
      </c>
    </row>
    <row r="132" spans="1:36" x14ac:dyDescent="0.25">
      <c r="A132" s="3"/>
      <c r="B132" s="3" t="s">
        <v>357</v>
      </c>
      <c r="C132" t="s">
        <v>358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>
        <v>24.75</v>
      </c>
      <c r="AB132" s="2"/>
      <c r="AC132" s="2"/>
      <c r="AD132" s="2"/>
      <c r="AE132" s="2"/>
      <c r="AF132" s="2"/>
      <c r="AG132" s="2"/>
      <c r="AH132" s="2"/>
      <c r="AI132" s="112">
        <v>24.75</v>
      </c>
      <c r="AJ132" s="43">
        <f t="shared" si="1"/>
        <v>3.5357142857142856</v>
      </c>
    </row>
    <row r="133" spans="1:36" x14ac:dyDescent="0.25">
      <c r="A133" s="3"/>
      <c r="B133" s="3" t="s">
        <v>359</v>
      </c>
      <c r="C133" t="s">
        <v>360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>
        <v>2</v>
      </c>
      <c r="R133" s="2"/>
      <c r="S133" s="2"/>
      <c r="T133" s="2"/>
      <c r="U133" s="2"/>
      <c r="V133" s="2"/>
      <c r="W133" s="2"/>
      <c r="X133" s="2"/>
      <c r="Y133" s="2"/>
      <c r="Z133" s="2"/>
      <c r="AA133" s="2">
        <v>9</v>
      </c>
      <c r="AB133" s="2"/>
      <c r="AC133" s="2"/>
      <c r="AD133" s="2"/>
      <c r="AE133" s="2"/>
      <c r="AF133" s="2"/>
      <c r="AG133" s="2"/>
      <c r="AH133" s="2"/>
      <c r="AI133" s="112">
        <v>11</v>
      </c>
      <c r="AJ133" s="43">
        <f t="shared" si="1"/>
        <v>1.5714285714285714</v>
      </c>
    </row>
    <row r="134" spans="1:36" x14ac:dyDescent="0.25">
      <c r="A134" s="3"/>
      <c r="B134" s="3" t="s">
        <v>361</v>
      </c>
      <c r="C134" t="s">
        <v>362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>
        <v>25</v>
      </c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112">
        <v>25</v>
      </c>
      <c r="AJ134" s="43">
        <f t="shared" si="1"/>
        <v>3.5714285714285716</v>
      </c>
    </row>
    <row r="135" spans="1:36" x14ac:dyDescent="0.25">
      <c r="A135" s="3"/>
      <c r="B135" s="3" t="s">
        <v>363</v>
      </c>
      <c r="C135" t="s">
        <v>364</v>
      </c>
      <c r="D135" s="2"/>
      <c r="E135" s="2">
        <v>7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>
        <v>2.5</v>
      </c>
      <c r="AB135" s="2"/>
      <c r="AC135" s="2"/>
      <c r="AD135" s="2"/>
      <c r="AE135" s="2"/>
      <c r="AF135" s="2"/>
      <c r="AG135" s="2"/>
      <c r="AH135" s="2"/>
      <c r="AI135" s="112">
        <v>9.5</v>
      </c>
      <c r="AJ135" s="43"/>
    </row>
    <row r="136" spans="1:36" x14ac:dyDescent="0.25">
      <c r="A136" s="3"/>
      <c r="B136" s="3" t="s">
        <v>365</v>
      </c>
      <c r="C136" t="s">
        <v>366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>
        <v>2</v>
      </c>
      <c r="R136" s="2"/>
      <c r="S136" s="2"/>
      <c r="T136" s="2"/>
      <c r="U136" s="2"/>
      <c r="V136" s="2"/>
      <c r="W136" s="2"/>
      <c r="X136" s="2"/>
      <c r="Y136" s="2"/>
      <c r="Z136" s="2"/>
      <c r="AA136" s="2">
        <v>7</v>
      </c>
      <c r="AB136" s="2"/>
      <c r="AC136" s="2"/>
      <c r="AD136" s="2"/>
      <c r="AE136" s="2"/>
      <c r="AF136" s="2"/>
      <c r="AG136" s="2"/>
      <c r="AH136" s="2"/>
      <c r="AI136" s="112">
        <v>9</v>
      </c>
      <c r="AJ136" s="43"/>
    </row>
    <row r="137" spans="1:36" x14ac:dyDescent="0.25">
      <c r="A137" s="3"/>
      <c r="B137" s="3" t="s">
        <v>369</v>
      </c>
      <c r="C137" t="s">
        <v>370</v>
      </c>
      <c r="D137" s="2"/>
      <c r="E137" s="2"/>
      <c r="F137" s="2"/>
      <c r="G137" s="2"/>
      <c r="H137" s="2"/>
      <c r="I137" s="2">
        <v>7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112">
        <v>7</v>
      </c>
      <c r="AJ137" s="43"/>
    </row>
    <row r="138" spans="1:36" x14ac:dyDescent="0.25">
      <c r="A138" s="3"/>
      <c r="B138" s="3" t="s">
        <v>373</v>
      </c>
      <c r="C138" t="s">
        <v>374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>
        <v>2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112">
        <v>2</v>
      </c>
      <c r="AJ138" s="43"/>
    </row>
    <row r="139" spans="1:36" x14ac:dyDescent="0.25">
      <c r="A139" s="3"/>
      <c r="B139" s="3" t="s">
        <v>512</v>
      </c>
      <c r="C139" t="s">
        <v>513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>
        <v>2</v>
      </c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112">
        <v>2</v>
      </c>
      <c r="AJ139" s="43"/>
    </row>
    <row r="140" spans="1:36" x14ac:dyDescent="0.25">
      <c r="A140" s="3"/>
      <c r="B140" s="3" t="s">
        <v>519</v>
      </c>
      <c r="C140" t="s">
        <v>520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>
        <v>6.5</v>
      </c>
      <c r="AB140" s="2"/>
      <c r="AC140" s="2"/>
      <c r="AD140" s="2"/>
      <c r="AE140" s="2"/>
      <c r="AF140" s="2"/>
      <c r="AG140" s="2"/>
      <c r="AH140" s="2"/>
      <c r="AI140" s="112">
        <v>6.5</v>
      </c>
      <c r="AJ140" s="43"/>
    </row>
    <row r="141" spans="1:36" x14ac:dyDescent="0.25">
      <c r="A141" s="3"/>
      <c r="B141" s="3" t="s">
        <v>530</v>
      </c>
      <c r="C141" t="s">
        <v>531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>
        <v>5</v>
      </c>
      <c r="AI141" s="112">
        <v>5</v>
      </c>
      <c r="AJ141" s="43"/>
    </row>
    <row r="142" spans="1:36" x14ac:dyDescent="0.25">
      <c r="A142" s="3"/>
      <c r="B142" s="3" t="s">
        <v>532</v>
      </c>
      <c r="C142" t="s">
        <v>533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>
        <v>5</v>
      </c>
      <c r="AI142" s="112">
        <v>5</v>
      </c>
      <c r="AJ142" s="43">
        <f t="shared" ref="AJ142:AJ170" si="2">AI142/7</f>
        <v>0.7142857142857143</v>
      </c>
    </row>
    <row r="143" spans="1:36" x14ac:dyDescent="0.25">
      <c r="A143" s="3"/>
      <c r="B143" s="3" t="s">
        <v>534</v>
      </c>
      <c r="C143" t="s">
        <v>535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>
        <v>6.5</v>
      </c>
      <c r="AB143" s="2"/>
      <c r="AC143" s="2"/>
      <c r="AD143" s="2"/>
      <c r="AE143" s="2"/>
      <c r="AF143" s="2"/>
      <c r="AG143" s="2"/>
      <c r="AH143" s="2"/>
      <c r="AI143" s="112">
        <v>6.5</v>
      </c>
      <c r="AJ143" s="43">
        <f t="shared" si="2"/>
        <v>0.9285714285714286</v>
      </c>
    </row>
    <row r="144" spans="1:36" ht="15.75" thickBot="1" x14ac:dyDescent="0.3">
      <c r="A144" s="3"/>
      <c r="B144" s="3" t="s">
        <v>536</v>
      </c>
      <c r="C144" t="s">
        <v>537</v>
      </c>
      <c r="D144" s="2"/>
      <c r="E144" s="2"/>
      <c r="F144" s="2"/>
      <c r="G144" s="2"/>
      <c r="H144" s="2">
        <v>2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112">
        <v>2</v>
      </c>
      <c r="AJ144" s="43">
        <f t="shared" si="2"/>
        <v>0.2857142857142857</v>
      </c>
    </row>
    <row r="145" spans="1:36" ht="15.75" thickBot="1" x14ac:dyDescent="0.3">
      <c r="A145" s="9" t="s">
        <v>375</v>
      </c>
      <c r="B145" s="10"/>
      <c r="C145" s="10"/>
      <c r="D145" s="11"/>
      <c r="E145" s="11">
        <v>273</v>
      </c>
      <c r="F145" s="11"/>
      <c r="G145" s="11"/>
      <c r="H145" s="11">
        <v>14</v>
      </c>
      <c r="I145" s="11">
        <v>189.875</v>
      </c>
      <c r="J145" s="11">
        <v>66</v>
      </c>
      <c r="K145" s="11"/>
      <c r="L145" s="11"/>
      <c r="M145" s="11">
        <v>347.125</v>
      </c>
      <c r="N145" s="11"/>
      <c r="O145" s="11"/>
      <c r="P145" s="11">
        <v>235.625</v>
      </c>
      <c r="Q145" s="11">
        <v>130.75</v>
      </c>
      <c r="R145" s="11">
        <v>27.5</v>
      </c>
      <c r="S145" s="11"/>
      <c r="T145" s="11"/>
      <c r="U145" s="11">
        <v>23</v>
      </c>
      <c r="V145" s="11">
        <v>396.375</v>
      </c>
      <c r="W145" s="11">
        <v>16.75</v>
      </c>
      <c r="X145" s="11">
        <v>308.75</v>
      </c>
      <c r="Y145" s="11"/>
      <c r="Z145" s="11"/>
      <c r="AA145" s="11">
        <v>1612.5</v>
      </c>
      <c r="AB145" s="11"/>
      <c r="AC145" s="11">
        <v>6</v>
      </c>
      <c r="AD145" s="11"/>
      <c r="AE145" s="11">
        <v>1.75</v>
      </c>
      <c r="AF145" s="11"/>
      <c r="AG145" s="11"/>
      <c r="AH145" s="11">
        <v>10</v>
      </c>
      <c r="AI145" s="113">
        <v>3659</v>
      </c>
      <c r="AJ145" s="76">
        <f t="shared" si="2"/>
        <v>522.71428571428567</v>
      </c>
    </row>
    <row r="146" spans="1:36" x14ac:dyDescent="0.25">
      <c r="A146" s="3" t="s">
        <v>376</v>
      </c>
      <c r="B146" s="3" t="s">
        <v>377</v>
      </c>
      <c r="C146" t="s">
        <v>378</v>
      </c>
      <c r="D146" s="2"/>
      <c r="E146" s="2"/>
      <c r="F146" s="2"/>
      <c r="G146" s="2"/>
      <c r="H146" s="2"/>
      <c r="I146" s="2"/>
      <c r="J146" s="2"/>
      <c r="K146" s="2"/>
      <c r="L146" s="2"/>
      <c r="M146" s="2">
        <v>0.125</v>
      </c>
      <c r="N146" s="2"/>
      <c r="O146" s="2"/>
      <c r="P146" s="2"/>
      <c r="Q146" s="2"/>
      <c r="R146" s="2"/>
      <c r="S146" s="2"/>
      <c r="T146" s="2">
        <v>3</v>
      </c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112">
        <v>3.125</v>
      </c>
      <c r="AJ146" s="43">
        <f t="shared" si="2"/>
        <v>0.44642857142857145</v>
      </c>
    </row>
    <row r="147" spans="1:36" x14ac:dyDescent="0.25">
      <c r="A147" s="3"/>
      <c r="B147" s="3" t="s">
        <v>379</v>
      </c>
      <c r="C147" t="s">
        <v>380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>
        <v>3.25</v>
      </c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>
        <v>20</v>
      </c>
      <c r="AC147" s="2"/>
      <c r="AD147" s="2"/>
      <c r="AE147" s="2"/>
      <c r="AF147" s="2"/>
      <c r="AG147" s="2"/>
      <c r="AH147" s="2"/>
      <c r="AI147" s="112">
        <v>23.25</v>
      </c>
      <c r="AJ147" s="43">
        <f t="shared" si="2"/>
        <v>3.3214285714285716</v>
      </c>
    </row>
    <row r="148" spans="1:36" x14ac:dyDescent="0.25">
      <c r="A148" s="3"/>
      <c r="B148" s="3" t="s">
        <v>381</v>
      </c>
      <c r="C148" t="s">
        <v>382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>
        <v>3.25</v>
      </c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>
        <v>9.25</v>
      </c>
      <c r="AC148" s="2"/>
      <c r="AD148" s="2"/>
      <c r="AE148" s="2"/>
      <c r="AF148" s="2"/>
      <c r="AG148" s="2"/>
      <c r="AH148" s="2"/>
      <c r="AI148" s="112">
        <v>12.5</v>
      </c>
      <c r="AJ148" s="43">
        <f t="shared" si="2"/>
        <v>1.7857142857142858</v>
      </c>
    </row>
    <row r="149" spans="1:36" x14ac:dyDescent="0.25">
      <c r="A149" s="3"/>
      <c r="B149" s="3" t="s">
        <v>383</v>
      </c>
      <c r="C149" t="s">
        <v>384</v>
      </c>
      <c r="D149" s="2">
        <v>1.75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112">
        <v>1.75</v>
      </c>
      <c r="AJ149" s="43">
        <f t="shared" si="2"/>
        <v>0.25</v>
      </c>
    </row>
    <row r="150" spans="1:36" x14ac:dyDescent="0.25">
      <c r="A150" s="3"/>
      <c r="B150" s="3" t="s">
        <v>385</v>
      </c>
      <c r="C150" t="s">
        <v>386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>
        <v>4</v>
      </c>
      <c r="Z150" s="2"/>
      <c r="AA150" s="2"/>
      <c r="AB150" s="2"/>
      <c r="AC150" s="2"/>
      <c r="AD150" s="2">
        <v>14</v>
      </c>
      <c r="AE150" s="2"/>
      <c r="AF150" s="2"/>
      <c r="AG150" s="2"/>
      <c r="AH150" s="2"/>
      <c r="AI150" s="112">
        <v>18</v>
      </c>
      <c r="AJ150" s="43">
        <f t="shared" si="2"/>
        <v>2.5714285714285716</v>
      </c>
    </row>
    <row r="151" spans="1:36" x14ac:dyDescent="0.25">
      <c r="A151" s="3"/>
      <c r="B151" s="3" t="s">
        <v>430</v>
      </c>
      <c r="C151" t="s">
        <v>431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>
        <v>3</v>
      </c>
      <c r="AH151" s="2"/>
      <c r="AI151" s="112">
        <v>3</v>
      </c>
      <c r="AJ151" s="43"/>
    </row>
    <row r="152" spans="1:36" x14ac:dyDescent="0.25">
      <c r="A152" s="3"/>
      <c r="B152" s="3" t="s">
        <v>387</v>
      </c>
      <c r="C152" t="s">
        <v>388</v>
      </c>
      <c r="D152" s="2"/>
      <c r="E152" s="2"/>
      <c r="F152" s="2"/>
      <c r="G152" s="2"/>
      <c r="H152" s="2"/>
      <c r="I152" s="2"/>
      <c r="J152" s="2"/>
      <c r="K152" s="2">
        <v>9.5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>
        <v>7</v>
      </c>
      <c r="AA152" s="2"/>
      <c r="AB152" s="2"/>
      <c r="AC152" s="2"/>
      <c r="AD152" s="2"/>
      <c r="AE152" s="2"/>
      <c r="AF152" s="2"/>
      <c r="AG152" s="2"/>
      <c r="AH152" s="2"/>
      <c r="AI152" s="112">
        <v>16.5</v>
      </c>
      <c r="AJ152" s="43"/>
    </row>
    <row r="153" spans="1:36" x14ac:dyDescent="0.25">
      <c r="A153" s="3"/>
      <c r="B153" s="3" t="s">
        <v>389</v>
      </c>
      <c r="C153" t="s">
        <v>390</v>
      </c>
      <c r="D153" s="2"/>
      <c r="E153" s="2"/>
      <c r="F153" s="2"/>
      <c r="G153" s="2">
        <v>7.2500000000000009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>
        <v>7</v>
      </c>
      <c r="Z153" s="2"/>
      <c r="AA153" s="2"/>
      <c r="AB153" s="2"/>
      <c r="AC153" s="2"/>
      <c r="AD153" s="2">
        <v>7</v>
      </c>
      <c r="AE153" s="2"/>
      <c r="AF153" s="2"/>
      <c r="AG153" s="2"/>
      <c r="AH153" s="2"/>
      <c r="AI153" s="112">
        <v>21.25</v>
      </c>
      <c r="AJ153" s="43"/>
    </row>
    <row r="154" spans="1:36" x14ac:dyDescent="0.25">
      <c r="A154" s="3"/>
      <c r="B154" s="3" t="s">
        <v>391</v>
      </c>
      <c r="C154" t="s">
        <v>392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>
        <v>7</v>
      </c>
      <c r="Z154" s="2"/>
      <c r="AA154" s="2"/>
      <c r="AB154" s="2"/>
      <c r="AC154" s="2"/>
      <c r="AD154" s="2"/>
      <c r="AE154" s="2"/>
      <c r="AF154" s="2"/>
      <c r="AG154" s="2"/>
      <c r="AH154" s="2"/>
      <c r="AI154" s="112">
        <v>7</v>
      </c>
      <c r="AJ154" s="43"/>
    </row>
    <row r="155" spans="1:36" x14ac:dyDescent="0.25">
      <c r="A155" s="3"/>
      <c r="B155" s="3" t="s">
        <v>393</v>
      </c>
      <c r="C155" t="s">
        <v>394</v>
      </c>
      <c r="D155" s="2"/>
      <c r="E155" s="2"/>
      <c r="F155" s="2">
        <v>8.5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>
        <v>3</v>
      </c>
      <c r="AG155" s="2"/>
      <c r="AH155" s="2"/>
      <c r="AI155" s="112">
        <v>11.5</v>
      </c>
      <c r="AJ155" s="43"/>
    </row>
    <row r="156" spans="1:36" x14ac:dyDescent="0.25">
      <c r="A156" s="3"/>
      <c r="B156" s="3" t="s">
        <v>395</v>
      </c>
      <c r="C156" t="s">
        <v>396</v>
      </c>
      <c r="D156" s="2"/>
      <c r="E156" s="2"/>
      <c r="F156" s="2"/>
      <c r="G156" s="2"/>
      <c r="H156" s="2"/>
      <c r="I156" s="2"/>
      <c r="J156" s="2"/>
      <c r="K156" s="2"/>
      <c r="L156" s="2">
        <v>5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112">
        <v>5</v>
      </c>
      <c r="AJ156" s="43">
        <f t="shared" si="2"/>
        <v>0.7142857142857143</v>
      </c>
    </row>
    <row r="157" spans="1:36" x14ac:dyDescent="0.25">
      <c r="A157" s="3"/>
      <c r="B157" s="3" t="s">
        <v>399</v>
      </c>
      <c r="C157" t="s">
        <v>400</v>
      </c>
      <c r="D157" s="2"/>
      <c r="E157" s="2"/>
      <c r="F157" s="2"/>
      <c r="G157" s="2"/>
      <c r="H157" s="2"/>
      <c r="I157" s="2">
        <v>2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112">
        <v>2</v>
      </c>
      <c r="AJ157" s="43"/>
    </row>
    <row r="158" spans="1:36" x14ac:dyDescent="0.25">
      <c r="A158" s="3"/>
      <c r="B158" s="3" t="s">
        <v>401</v>
      </c>
      <c r="C158" t="s">
        <v>402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>
        <v>1</v>
      </c>
      <c r="AC158" s="2"/>
      <c r="AD158" s="2"/>
      <c r="AE158" s="2"/>
      <c r="AF158" s="2"/>
      <c r="AG158" s="2"/>
      <c r="AH158" s="2"/>
      <c r="AI158" s="112">
        <v>1</v>
      </c>
      <c r="AJ158" s="43">
        <f t="shared" si="2"/>
        <v>0.14285714285714285</v>
      </c>
    </row>
    <row r="159" spans="1:36" x14ac:dyDescent="0.25">
      <c r="A159" s="3"/>
      <c r="B159" s="3" t="s">
        <v>403</v>
      </c>
      <c r="C159" t="s">
        <v>404</v>
      </c>
      <c r="D159" s="2"/>
      <c r="E159" s="2"/>
      <c r="F159" s="2"/>
      <c r="G159" s="2"/>
      <c r="H159" s="2"/>
      <c r="I159" s="2">
        <v>7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112">
        <v>7</v>
      </c>
      <c r="AJ159" s="43">
        <f t="shared" si="2"/>
        <v>1</v>
      </c>
    </row>
    <row r="160" spans="1:36" x14ac:dyDescent="0.25">
      <c r="A160" s="3"/>
      <c r="B160" s="3" t="s">
        <v>405</v>
      </c>
      <c r="C160" t="s">
        <v>406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>
        <v>1</v>
      </c>
      <c r="AC160" s="2"/>
      <c r="AD160" s="2"/>
      <c r="AE160" s="2"/>
      <c r="AF160" s="2"/>
      <c r="AG160" s="2"/>
      <c r="AH160" s="2"/>
      <c r="AI160" s="112">
        <v>1</v>
      </c>
      <c r="AJ160" s="43">
        <f t="shared" si="2"/>
        <v>0.14285714285714285</v>
      </c>
    </row>
    <row r="161" spans="1:36" x14ac:dyDescent="0.25">
      <c r="A161" s="3"/>
      <c r="B161" s="3" t="s">
        <v>407</v>
      </c>
      <c r="C161" t="s">
        <v>408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>
        <v>7</v>
      </c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112">
        <v>7</v>
      </c>
      <c r="AJ161" s="43">
        <f t="shared" si="2"/>
        <v>1</v>
      </c>
    </row>
    <row r="162" spans="1:36" x14ac:dyDescent="0.25">
      <c r="A162" s="3"/>
      <c r="B162" s="3" t="s">
        <v>409</v>
      </c>
      <c r="C162" t="s">
        <v>410</v>
      </c>
      <c r="D162" s="2"/>
      <c r="E162" s="2"/>
      <c r="F162" s="2">
        <v>16.25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>
        <v>6</v>
      </c>
      <c r="AC162" s="2"/>
      <c r="AD162" s="2"/>
      <c r="AE162" s="2"/>
      <c r="AF162" s="2">
        <v>13.75</v>
      </c>
      <c r="AG162" s="2"/>
      <c r="AH162" s="2"/>
      <c r="AI162" s="112">
        <v>36</v>
      </c>
      <c r="AJ162" s="43">
        <f t="shared" si="2"/>
        <v>5.1428571428571432</v>
      </c>
    </row>
    <row r="163" spans="1:36" x14ac:dyDescent="0.25">
      <c r="A163" s="3"/>
      <c r="B163" s="3" t="s">
        <v>412</v>
      </c>
      <c r="C163" t="s">
        <v>413</v>
      </c>
      <c r="D163" s="2"/>
      <c r="E163" s="2"/>
      <c r="F163" s="2">
        <v>14</v>
      </c>
      <c r="G163" s="2"/>
      <c r="H163" s="2"/>
      <c r="I163" s="2"/>
      <c r="J163" s="2"/>
      <c r="K163" s="2"/>
      <c r="L163" s="2"/>
      <c r="M163" s="2"/>
      <c r="N163" s="2"/>
      <c r="O163" s="2">
        <v>4.25</v>
      </c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>
        <v>11.5</v>
      </c>
      <c r="AC163" s="2"/>
      <c r="AD163" s="2"/>
      <c r="AE163" s="2"/>
      <c r="AF163" s="2"/>
      <c r="AG163" s="2"/>
      <c r="AH163" s="2"/>
      <c r="AI163" s="112">
        <v>29.75</v>
      </c>
      <c r="AJ163" s="43">
        <f t="shared" si="2"/>
        <v>4.25</v>
      </c>
    </row>
    <row r="164" spans="1:36" x14ac:dyDescent="0.25">
      <c r="A164" s="3"/>
      <c r="B164" s="3" t="s">
        <v>414</v>
      </c>
      <c r="C164" t="s">
        <v>415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>
        <v>2</v>
      </c>
      <c r="AC164" s="2"/>
      <c r="AD164" s="2"/>
      <c r="AE164" s="2"/>
      <c r="AF164" s="2"/>
      <c r="AG164" s="2"/>
      <c r="AH164" s="2"/>
      <c r="AI164" s="112">
        <v>2</v>
      </c>
      <c r="AJ164" s="43">
        <f t="shared" si="2"/>
        <v>0.2857142857142857</v>
      </c>
    </row>
    <row r="165" spans="1:36" x14ac:dyDescent="0.25">
      <c r="A165" s="3"/>
      <c r="B165" s="3" t="s">
        <v>418</v>
      </c>
      <c r="C165" t="s">
        <v>419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>
        <v>4</v>
      </c>
      <c r="AG165" s="2"/>
      <c r="AH165" s="2"/>
      <c r="AI165" s="112">
        <v>4</v>
      </c>
      <c r="AJ165" s="43">
        <f t="shared" si="2"/>
        <v>0.5714285714285714</v>
      </c>
    </row>
    <row r="166" spans="1:36" x14ac:dyDescent="0.25">
      <c r="A166" s="3"/>
      <c r="B166" s="3" t="s">
        <v>420</v>
      </c>
      <c r="C166" t="s">
        <v>421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>
        <v>1</v>
      </c>
      <c r="AC166" s="2"/>
      <c r="AD166" s="2"/>
      <c r="AE166" s="2"/>
      <c r="AF166" s="2"/>
      <c r="AG166" s="2"/>
      <c r="AH166" s="2"/>
      <c r="AI166" s="112">
        <v>1</v>
      </c>
      <c r="AJ166" s="43">
        <f t="shared" si="2"/>
        <v>0.14285714285714285</v>
      </c>
    </row>
    <row r="167" spans="1:36" x14ac:dyDescent="0.25">
      <c r="A167" s="3"/>
      <c r="B167" s="3" t="s">
        <v>495</v>
      </c>
      <c r="C167" t="s">
        <v>496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>
        <v>0.75</v>
      </c>
      <c r="AC167" s="2"/>
      <c r="AD167" s="2"/>
      <c r="AE167" s="2"/>
      <c r="AF167" s="2"/>
      <c r="AG167" s="2"/>
      <c r="AH167" s="2"/>
      <c r="AI167" s="112">
        <v>0.75</v>
      </c>
      <c r="AJ167" s="43">
        <f t="shared" si="2"/>
        <v>0.10714285714285714</v>
      </c>
    </row>
    <row r="168" spans="1:36" ht="15.75" thickBot="1" x14ac:dyDescent="0.3">
      <c r="A168" s="3"/>
      <c r="B168" s="3" t="s">
        <v>538</v>
      </c>
      <c r="C168" t="s">
        <v>539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>
        <v>3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131">
        <v>3</v>
      </c>
      <c r="AJ168" s="43">
        <f t="shared" si="2"/>
        <v>0.42857142857142855</v>
      </c>
    </row>
    <row r="169" spans="1:36" ht="15.75" thickBot="1" x14ac:dyDescent="0.3">
      <c r="A169" s="9" t="s">
        <v>422</v>
      </c>
      <c r="B169" s="9"/>
      <c r="C169" s="10"/>
      <c r="D169" s="11">
        <v>1.75</v>
      </c>
      <c r="E169" s="11"/>
      <c r="F169" s="11">
        <v>38.75</v>
      </c>
      <c r="G169" s="11">
        <v>7.2500000000000009</v>
      </c>
      <c r="H169" s="11"/>
      <c r="I169" s="11">
        <v>9</v>
      </c>
      <c r="J169" s="11"/>
      <c r="K169" s="11">
        <v>9.5</v>
      </c>
      <c r="L169" s="11">
        <v>5</v>
      </c>
      <c r="M169" s="11">
        <v>0.125</v>
      </c>
      <c r="N169" s="11">
        <v>3</v>
      </c>
      <c r="O169" s="11">
        <v>10.75</v>
      </c>
      <c r="P169" s="11"/>
      <c r="Q169" s="11"/>
      <c r="R169" s="11"/>
      <c r="S169" s="11">
        <v>7</v>
      </c>
      <c r="T169" s="11">
        <v>3</v>
      </c>
      <c r="U169" s="11"/>
      <c r="V169" s="11"/>
      <c r="W169" s="11"/>
      <c r="X169" s="11"/>
      <c r="Y169" s="11">
        <v>18</v>
      </c>
      <c r="Z169" s="11">
        <v>7</v>
      </c>
      <c r="AA169" s="11"/>
      <c r="AB169" s="11">
        <v>52.5</v>
      </c>
      <c r="AC169" s="11"/>
      <c r="AD169" s="11">
        <v>21</v>
      </c>
      <c r="AE169" s="11"/>
      <c r="AF169" s="11">
        <v>20.75</v>
      </c>
      <c r="AG169" s="11">
        <v>3</v>
      </c>
      <c r="AH169" s="11"/>
      <c r="AI169" s="113">
        <v>217.375</v>
      </c>
      <c r="AJ169" s="76">
        <f t="shared" si="2"/>
        <v>31.053571428571427</v>
      </c>
    </row>
    <row r="170" spans="1:36" ht="15.75" thickBot="1" x14ac:dyDescent="0.3">
      <c r="A170" s="34" t="s">
        <v>67</v>
      </c>
      <c r="B170" s="34"/>
      <c r="C170" s="35"/>
      <c r="D170" s="36">
        <v>1.75</v>
      </c>
      <c r="E170" s="36">
        <v>273</v>
      </c>
      <c r="F170" s="36">
        <v>38.75</v>
      </c>
      <c r="G170" s="36">
        <v>7.2500000000000009</v>
      </c>
      <c r="H170" s="36">
        <v>14</v>
      </c>
      <c r="I170" s="36">
        <v>198.875</v>
      </c>
      <c r="J170" s="36">
        <v>66</v>
      </c>
      <c r="K170" s="36">
        <v>9.5</v>
      </c>
      <c r="L170" s="36">
        <v>5</v>
      </c>
      <c r="M170" s="36">
        <v>347.25</v>
      </c>
      <c r="N170" s="36">
        <v>3</v>
      </c>
      <c r="O170" s="36">
        <v>10.75</v>
      </c>
      <c r="P170" s="36">
        <v>235.625</v>
      </c>
      <c r="Q170" s="36">
        <v>130.75</v>
      </c>
      <c r="R170" s="36">
        <v>27.5</v>
      </c>
      <c r="S170" s="36">
        <v>7</v>
      </c>
      <c r="T170" s="36">
        <v>3</v>
      </c>
      <c r="U170" s="36">
        <v>23</v>
      </c>
      <c r="V170" s="36">
        <v>396.375</v>
      </c>
      <c r="W170" s="36">
        <v>16.75</v>
      </c>
      <c r="X170" s="36">
        <v>308.75</v>
      </c>
      <c r="Y170" s="36">
        <v>18</v>
      </c>
      <c r="Z170" s="36">
        <v>7</v>
      </c>
      <c r="AA170" s="36">
        <v>1612.5</v>
      </c>
      <c r="AB170" s="36">
        <v>52.5</v>
      </c>
      <c r="AC170" s="36">
        <v>6</v>
      </c>
      <c r="AD170" s="36">
        <v>21</v>
      </c>
      <c r="AE170" s="36">
        <v>1.75</v>
      </c>
      <c r="AF170" s="36">
        <v>20.75</v>
      </c>
      <c r="AG170" s="36">
        <v>3</v>
      </c>
      <c r="AH170" s="36">
        <v>10</v>
      </c>
      <c r="AI170" s="129">
        <v>3876.375</v>
      </c>
      <c r="AJ170" s="76">
        <f t="shared" si="2"/>
        <v>553.76785714285711</v>
      </c>
    </row>
    <row r="171" spans="1:36" ht="15.75" thickBot="1" x14ac:dyDescent="0.3">
      <c r="A171" s="34" t="s">
        <v>423</v>
      </c>
      <c r="B171" s="34"/>
      <c r="C171" s="35"/>
      <c r="D171" s="41">
        <f>D170/7</f>
        <v>0.25</v>
      </c>
      <c r="E171" s="41">
        <f t="shared" ref="E171:AJ171" si="3">E170/7</f>
        <v>39</v>
      </c>
      <c r="F171" s="41">
        <f t="shared" si="3"/>
        <v>5.5357142857142856</v>
      </c>
      <c r="G171" s="41">
        <f t="shared" si="3"/>
        <v>1.0357142857142858</v>
      </c>
      <c r="H171" s="41">
        <f t="shared" si="3"/>
        <v>2</v>
      </c>
      <c r="I171" s="41">
        <f t="shared" si="3"/>
        <v>28.410714285714285</v>
      </c>
      <c r="J171" s="41">
        <f t="shared" si="3"/>
        <v>9.4285714285714288</v>
      </c>
      <c r="K171" s="41">
        <f t="shared" si="3"/>
        <v>1.3571428571428572</v>
      </c>
      <c r="L171" s="41">
        <f t="shared" si="3"/>
        <v>0.7142857142857143</v>
      </c>
      <c r="M171" s="41">
        <f t="shared" si="3"/>
        <v>49.607142857142854</v>
      </c>
      <c r="N171" s="41">
        <f t="shared" si="3"/>
        <v>0.42857142857142855</v>
      </c>
      <c r="O171" s="41"/>
      <c r="P171" s="41">
        <f t="shared" si="3"/>
        <v>33.660714285714285</v>
      </c>
      <c r="Q171" s="41">
        <f t="shared" si="3"/>
        <v>18.678571428571427</v>
      </c>
      <c r="R171" s="41">
        <f t="shared" si="3"/>
        <v>3.9285714285714284</v>
      </c>
      <c r="S171" s="41">
        <f t="shared" si="3"/>
        <v>1</v>
      </c>
      <c r="T171" s="41">
        <f t="shared" si="3"/>
        <v>0.42857142857142855</v>
      </c>
      <c r="U171" s="41">
        <f t="shared" si="3"/>
        <v>3.2857142857142856</v>
      </c>
      <c r="V171" s="41">
        <f t="shared" si="3"/>
        <v>56.625</v>
      </c>
      <c r="W171" s="41">
        <f t="shared" si="3"/>
        <v>2.3928571428571428</v>
      </c>
      <c r="X171" s="41">
        <f t="shared" si="3"/>
        <v>44.107142857142854</v>
      </c>
      <c r="Y171" s="41">
        <f t="shared" si="3"/>
        <v>2.5714285714285716</v>
      </c>
      <c r="Z171" s="41">
        <f t="shared" si="3"/>
        <v>1</v>
      </c>
      <c r="AA171" s="41">
        <f t="shared" si="3"/>
        <v>230.35714285714286</v>
      </c>
      <c r="AB171" s="41">
        <f t="shared" si="3"/>
        <v>7.5</v>
      </c>
      <c r="AC171" s="41">
        <f t="shared" si="3"/>
        <v>0.8571428571428571</v>
      </c>
      <c r="AD171" s="41">
        <f t="shared" si="3"/>
        <v>3</v>
      </c>
      <c r="AE171" s="41">
        <f t="shared" si="3"/>
        <v>0.25</v>
      </c>
      <c r="AF171" s="41"/>
      <c r="AG171" s="41">
        <f t="shared" si="3"/>
        <v>0.42857142857142855</v>
      </c>
      <c r="AH171" s="41">
        <f t="shared" si="3"/>
        <v>1.4285714285714286</v>
      </c>
      <c r="AI171" s="47">
        <f t="shared" si="3"/>
        <v>553.76785714285711</v>
      </c>
      <c r="AJ171" s="47">
        <f t="shared" si="3"/>
        <v>79.10969387755101</v>
      </c>
    </row>
  </sheetData>
  <mergeCells count="1">
    <mergeCell ref="AH1:A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2:P176"/>
  <sheetViews>
    <sheetView topLeftCell="A155" zoomScale="85" zoomScaleNormal="85" workbookViewId="0">
      <selection activeCell="N23" sqref="N23"/>
    </sheetView>
  </sheetViews>
  <sheetFormatPr defaultRowHeight="15" x14ac:dyDescent="0.25"/>
  <cols>
    <col min="1" max="1" width="23.85546875" bestFit="1" customWidth="1"/>
    <col min="2" max="2" width="64.140625" bestFit="1" customWidth="1"/>
    <col min="3" max="3" width="32.28515625" bestFit="1" customWidth="1"/>
    <col min="4" max="4" width="6" bestFit="1" customWidth="1"/>
    <col min="5" max="5" width="21" bestFit="1" customWidth="1"/>
    <col min="6" max="6" width="19.85546875" bestFit="1" customWidth="1"/>
    <col min="7" max="7" width="26.5703125" bestFit="1" customWidth="1"/>
    <col min="8" max="8" width="25.28515625" bestFit="1" customWidth="1"/>
    <col min="9" max="9" width="21" bestFit="1" customWidth="1"/>
    <col min="10" max="10" width="19.85546875" bestFit="1" customWidth="1"/>
    <col min="11" max="11" width="26.5703125" bestFit="1" customWidth="1"/>
    <col min="12" max="12" width="25.28515625" bestFit="1" customWidth="1"/>
    <col min="13" max="13" width="21" bestFit="1" customWidth="1"/>
    <col min="14" max="14" width="19.85546875" bestFit="1" customWidth="1"/>
    <col min="15" max="15" width="26.5703125" bestFit="1" customWidth="1"/>
    <col min="16" max="16" width="25.28515625" bestFit="1" customWidth="1"/>
  </cols>
  <sheetData>
    <row r="2" spans="1:16" ht="23.25" x14ac:dyDescent="0.35">
      <c r="B2" s="18" t="s">
        <v>459</v>
      </c>
      <c r="I2" s="19">
        <v>45689</v>
      </c>
    </row>
    <row r="3" spans="1:16" ht="15.75" thickBot="1" x14ac:dyDescent="0.3"/>
    <row r="4" spans="1:16" ht="15.75" thickBot="1" x14ac:dyDescent="0.3">
      <c r="A4" s="132"/>
      <c r="B4" s="115"/>
      <c r="C4" s="115"/>
      <c r="D4" s="115"/>
      <c r="E4" s="134">
        <v>45689</v>
      </c>
      <c r="F4" s="115"/>
      <c r="G4" s="115"/>
      <c r="H4" s="133"/>
      <c r="I4" s="134">
        <v>45658</v>
      </c>
      <c r="J4" s="115"/>
      <c r="K4" s="115"/>
      <c r="L4" s="133"/>
      <c r="M4" s="134">
        <v>45323</v>
      </c>
      <c r="N4" s="115"/>
      <c r="O4" s="115"/>
      <c r="P4" s="133"/>
    </row>
    <row r="5" spans="1:16" ht="15.75" thickBot="1" x14ac:dyDescent="0.3">
      <c r="A5" s="108" t="s">
        <v>445</v>
      </c>
      <c r="B5" s="109" t="s">
        <v>85</v>
      </c>
      <c r="C5" s="109" t="s">
        <v>101</v>
      </c>
      <c r="D5" s="109" t="s">
        <v>446</v>
      </c>
      <c r="E5" s="108" t="s">
        <v>3</v>
      </c>
      <c r="F5" s="109" t="s">
        <v>4</v>
      </c>
      <c r="G5" s="109" t="s">
        <v>507</v>
      </c>
      <c r="H5" s="110" t="s">
        <v>508</v>
      </c>
      <c r="I5" s="108" t="s">
        <v>3</v>
      </c>
      <c r="J5" s="109" t="s">
        <v>4</v>
      </c>
      <c r="K5" s="109" t="s">
        <v>507</v>
      </c>
      <c r="L5" s="110" t="s">
        <v>508</v>
      </c>
      <c r="M5" s="108" t="s">
        <v>3</v>
      </c>
      <c r="N5" s="109" t="s">
        <v>4</v>
      </c>
      <c r="O5" s="109" t="s">
        <v>507</v>
      </c>
      <c r="P5" s="110" t="s">
        <v>508</v>
      </c>
    </row>
    <row r="6" spans="1:16" x14ac:dyDescent="0.25">
      <c r="A6" s="3" t="s">
        <v>540</v>
      </c>
      <c r="B6" s="3" t="s">
        <v>494</v>
      </c>
      <c r="C6" t="s">
        <v>236</v>
      </c>
      <c r="D6" t="s">
        <v>541</v>
      </c>
      <c r="E6" s="1">
        <v>1.75</v>
      </c>
      <c r="F6" s="2">
        <v>28</v>
      </c>
      <c r="G6" s="2">
        <v>0.25</v>
      </c>
      <c r="H6" s="105">
        <v>4</v>
      </c>
      <c r="I6" s="1">
        <v>2.82258064516129</v>
      </c>
      <c r="J6" s="2">
        <v>45.161290322580641</v>
      </c>
      <c r="K6" s="2">
        <v>0.40322580645161288</v>
      </c>
      <c r="L6" s="105">
        <v>6.4516129032258061</v>
      </c>
      <c r="M6" s="1">
        <v>0.24137931034482757</v>
      </c>
      <c r="N6" s="2">
        <v>3.8620689655172411</v>
      </c>
      <c r="O6" s="2">
        <v>3.4482758620689655E-2</v>
      </c>
      <c r="P6" s="105">
        <v>0.55172413793103448</v>
      </c>
    </row>
    <row r="7" spans="1:16" x14ac:dyDescent="0.25">
      <c r="A7" s="83"/>
      <c r="B7" s="3" t="s">
        <v>496</v>
      </c>
      <c r="C7" t="s">
        <v>495</v>
      </c>
      <c r="D7" t="s">
        <v>541</v>
      </c>
      <c r="E7" s="1">
        <v>0.75</v>
      </c>
      <c r="F7" s="2">
        <v>99</v>
      </c>
      <c r="G7" s="2">
        <v>0.10714285714285714</v>
      </c>
      <c r="H7" s="105">
        <v>14.142857142857142</v>
      </c>
      <c r="I7" s="1">
        <v>0.22580645161290322</v>
      </c>
      <c r="J7" s="2">
        <v>41.322580645161288</v>
      </c>
      <c r="K7" s="2">
        <v>3.2258064516129031E-2</v>
      </c>
      <c r="L7" s="105">
        <v>5.903225806451613</v>
      </c>
      <c r="M7" s="1">
        <v>3.1379310344827589</v>
      </c>
      <c r="N7" s="2">
        <v>489.51724137931035</v>
      </c>
      <c r="O7" s="2">
        <v>0.44827586206896552</v>
      </c>
      <c r="P7" s="105">
        <v>69.931034482758619</v>
      </c>
    </row>
    <row r="8" spans="1:16" x14ac:dyDescent="0.25">
      <c r="A8" s="116" t="s">
        <v>542</v>
      </c>
      <c r="B8" s="116"/>
      <c r="C8" s="116"/>
      <c r="D8" s="116"/>
      <c r="E8" s="135">
        <v>2.5</v>
      </c>
      <c r="F8" s="104">
        <v>127</v>
      </c>
      <c r="G8" s="104">
        <v>0.35714285714285715</v>
      </c>
      <c r="H8" s="136">
        <v>18.142857142857142</v>
      </c>
      <c r="I8" s="135">
        <v>3.0483870967741931</v>
      </c>
      <c r="J8" s="104">
        <v>86.483870967741922</v>
      </c>
      <c r="K8" s="104">
        <v>0.43548387096774188</v>
      </c>
      <c r="L8" s="136">
        <v>12.35483870967742</v>
      </c>
      <c r="M8" s="135">
        <v>3.3793103448275863</v>
      </c>
      <c r="N8" s="104">
        <v>493.37931034482762</v>
      </c>
      <c r="O8" s="104">
        <v>0.48275862068965519</v>
      </c>
      <c r="P8" s="136">
        <v>70.482758620689651</v>
      </c>
    </row>
    <row r="9" spans="1:16" x14ac:dyDescent="0.25">
      <c r="A9" s="3" t="s">
        <v>447</v>
      </c>
      <c r="B9" s="3" t="s">
        <v>107</v>
      </c>
      <c r="C9" t="s">
        <v>106</v>
      </c>
      <c r="D9">
        <v>487</v>
      </c>
      <c r="E9" s="1">
        <v>36.5</v>
      </c>
      <c r="F9" s="2">
        <v>5749.25</v>
      </c>
      <c r="G9" s="2">
        <v>5.2142857142857144</v>
      </c>
      <c r="H9" s="105">
        <v>821.32142857142856</v>
      </c>
      <c r="I9" s="1">
        <v>33.41935483870968</v>
      </c>
      <c r="J9" s="2">
        <v>5263.5483870967737</v>
      </c>
      <c r="K9" s="2">
        <v>4.774193548387097</v>
      </c>
      <c r="L9" s="105">
        <v>751.93548387096769</v>
      </c>
      <c r="M9" s="1">
        <v>31.137931034482758</v>
      </c>
      <c r="N9" s="2">
        <v>5103.2413793103451</v>
      </c>
      <c r="O9" s="2">
        <v>4.4482758620689653</v>
      </c>
      <c r="P9" s="105">
        <v>729.0344827586207</v>
      </c>
    </row>
    <row r="10" spans="1:16" x14ac:dyDescent="0.25">
      <c r="A10" s="3"/>
      <c r="B10" s="3" t="s">
        <v>297</v>
      </c>
      <c r="C10" t="s">
        <v>296</v>
      </c>
      <c r="D10">
        <v>276</v>
      </c>
      <c r="E10" s="1"/>
      <c r="F10" s="2"/>
      <c r="G10" s="2"/>
      <c r="H10" s="105"/>
      <c r="I10" s="1">
        <v>0.90322580645161288</v>
      </c>
      <c r="J10" s="2">
        <v>140.90322580645162</v>
      </c>
      <c r="K10" s="2">
        <v>0.12903225806451613</v>
      </c>
      <c r="L10" s="105">
        <v>20.129032258064516</v>
      </c>
      <c r="M10" s="1"/>
      <c r="N10" s="2"/>
      <c r="O10" s="2"/>
      <c r="P10" s="105"/>
    </row>
    <row r="11" spans="1:16" x14ac:dyDescent="0.25">
      <c r="A11" s="3"/>
      <c r="B11" s="3" t="s">
        <v>139</v>
      </c>
      <c r="C11" t="s">
        <v>138</v>
      </c>
      <c r="D11">
        <v>223</v>
      </c>
      <c r="E11" s="1">
        <v>83</v>
      </c>
      <c r="F11" s="2">
        <v>12636.25</v>
      </c>
      <c r="G11" s="2">
        <v>11.857142857142858</v>
      </c>
      <c r="H11" s="105">
        <v>1805.1785714285713</v>
      </c>
      <c r="I11" s="1">
        <v>83.209677419354833</v>
      </c>
      <c r="J11" s="2">
        <v>12755.91935483871</v>
      </c>
      <c r="K11" s="2">
        <v>11.887096774193548</v>
      </c>
      <c r="L11" s="105">
        <v>1822.2741935483871</v>
      </c>
      <c r="M11" s="1">
        <v>83.275862068965509</v>
      </c>
      <c r="N11" s="2">
        <v>12672.896551724138</v>
      </c>
      <c r="O11" s="2">
        <v>11.896551724137931</v>
      </c>
      <c r="P11" s="105">
        <v>1810.4137931034484</v>
      </c>
    </row>
    <row r="12" spans="1:16" x14ac:dyDescent="0.25">
      <c r="A12" s="3"/>
      <c r="B12" s="3" t="s">
        <v>189</v>
      </c>
      <c r="C12" t="s">
        <v>188</v>
      </c>
      <c r="D12">
        <v>258</v>
      </c>
      <c r="E12" s="1">
        <v>30.750000000000004</v>
      </c>
      <c r="F12" s="2">
        <v>4905</v>
      </c>
      <c r="G12" s="2">
        <v>4.3928571428571432</v>
      </c>
      <c r="H12" s="105">
        <v>700.71428571428567</v>
      </c>
      <c r="I12" s="1">
        <v>29.354838709677416</v>
      </c>
      <c r="J12" s="2">
        <v>4724.0967741935483</v>
      </c>
      <c r="K12" s="2">
        <v>4.193548387096774</v>
      </c>
      <c r="L12" s="105">
        <v>674.87096774193549</v>
      </c>
      <c r="M12" s="1">
        <v>29.931034482758619</v>
      </c>
      <c r="N12" s="2">
        <v>4928.7241379310344</v>
      </c>
      <c r="O12" s="2">
        <v>4.2758620689655169</v>
      </c>
      <c r="P12" s="105">
        <v>704.10344827586209</v>
      </c>
    </row>
    <row r="13" spans="1:16" x14ac:dyDescent="0.25">
      <c r="A13" s="3"/>
      <c r="B13" s="3" t="s">
        <v>195</v>
      </c>
      <c r="C13" t="s">
        <v>194</v>
      </c>
      <c r="D13">
        <v>420</v>
      </c>
      <c r="E13" s="1">
        <v>2</v>
      </c>
      <c r="F13" s="2">
        <v>274</v>
      </c>
      <c r="G13" s="2">
        <v>0.2857142857142857</v>
      </c>
      <c r="H13" s="105">
        <v>39.142857142857146</v>
      </c>
      <c r="I13" s="1">
        <v>2.032258064516129</v>
      </c>
      <c r="J13" s="2">
        <v>287</v>
      </c>
      <c r="K13" s="2">
        <v>0.29032258064516131</v>
      </c>
      <c r="L13" s="105">
        <v>41</v>
      </c>
      <c r="M13" s="1">
        <v>1.9310344827586206</v>
      </c>
      <c r="N13" s="2">
        <v>301.24137931034483</v>
      </c>
      <c r="O13" s="2">
        <v>0.27586206896551724</v>
      </c>
      <c r="P13" s="105">
        <v>43.03448275862069</v>
      </c>
    </row>
    <row r="14" spans="1:16" x14ac:dyDescent="0.25">
      <c r="A14" s="3"/>
      <c r="B14" s="3" t="s">
        <v>237</v>
      </c>
      <c r="C14" t="s">
        <v>236</v>
      </c>
      <c r="D14">
        <v>236</v>
      </c>
      <c r="E14" s="1">
        <v>208.25</v>
      </c>
      <c r="F14" s="2">
        <v>32738.5</v>
      </c>
      <c r="G14" s="2">
        <v>29.75</v>
      </c>
      <c r="H14" s="105">
        <v>4676.9285714285716</v>
      </c>
      <c r="I14" s="1">
        <v>198.03225806451613</v>
      </c>
      <c r="J14" s="2">
        <v>30991.935483870966</v>
      </c>
      <c r="K14" s="2">
        <v>28.29032258064516</v>
      </c>
      <c r="L14" s="105">
        <v>4427.4193548387093</v>
      </c>
      <c r="M14" s="1">
        <v>179.4655172413793</v>
      </c>
      <c r="N14" s="2">
        <v>29988.241379310344</v>
      </c>
      <c r="O14" s="2">
        <v>25.637931034482758</v>
      </c>
      <c r="P14" s="105">
        <v>4284.0344827586205</v>
      </c>
    </row>
    <row r="15" spans="1:16" x14ac:dyDescent="0.25">
      <c r="A15" s="3"/>
      <c r="B15" s="3" t="s">
        <v>235</v>
      </c>
      <c r="C15" t="s">
        <v>234</v>
      </c>
      <c r="D15">
        <v>231</v>
      </c>
      <c r="E15" s="1">
        <v>44.5</v>
      </c>
      <c r="F15" s="2">
        <v>7127.5</v>
      </c>
      <c r="G15" s="2">
        <v>6.3571428571428568</v>
      </c>
      <c r="H15" s="105">
        <v>1018.2142857142857</v>
      </c>
      <c r="I15" s="1">
        <v>42.677419354838712</v>
      </c>
      <c r="J15" s="2">
        <v>6991.645161290322</v>
      </c>
      <c r="K15" s="2">
        <v>6.096774193548387</v>
      </c>
      <c r="L15" s="105">
        <v>998.80645161290317</v>
      </c>
      <c r="M15" s="1">
        <v>44.172413793103452</v>
      </c>
      <c r="N15" s="2">
        <v>7448.2413793103451</v>
      </c>
      <c r="O15" s="2">
        <v>6.3103448275862073</v>
      </c>
      <c r="P15" s="105">
        <v>1064.0344827586207</v>
      </c>
    </row>
    <row r="16" spans="1:16" x14ac:dyDescent="0.25">
      <c r="A16" s="3"/>
      <c r="B16" s="3" t="s">
        <v>249</v>
      </c>
      <c r="C16" t="s">
        <v>248</v>
      </c>
      <c r="D16">
        <v>309</v>
      </c>
      <c r="E16" s="1">
        <v>12</v>
      </c>
      <c r="F16" s="2">
        <v>108</v>
      </c>
      <c r="G16" s="2">
        <v>1.7142857142857142</v>
      </c>
      <c r="H16" s="105">
        <v>15.428571428571429</v>
      </c>
      <c r="I16" s="1">
        <v>12.193548387096774</v>
      </c>
      <c r="J16" s="2">
        <v>109.74193548387098</v>
      </c>
      <c r="K16" s="2">
        <v>1.7419354838709677</v>
      </c>
      <c r="L16" s="105">
        <v>15.67741935483871</v>
      </c>
      <c r="M16" s="1">
        <v>12.068965517241379</v>
      </c>
      <c r="N16" s="2">
        <v>108.62068965517241</v>
      </c>
      <c r="O16" s="2">
        <v>1.7241379310344827</v>
      </c>
      <c r="P16" s="105">
        <v>15.517241379310345</v>
      </c>
    </row>
    <row r="17" spans="1:16" x14ac:dyDescent="0.25">
      <c r="A17" s="3"/>
      <c r="B17" s="3" t="s">
        <v>265</v>
      </c>
      <c r="C17" t="s">
        <v>264</v>
      </c>
      <c r="D17">
        <v>375</v>
      </c>
      <c r="E17" s="1">
        <v>2</v>
      </c>
      <c r="F17" s="2">
        <v>312</v>
      </c>
      <c r="G17" s="2">
        <v>0.2857142857142857</v>
      </c>
      <c r="H17" s="105">
        <v>44.571428571428569</v>
      </c>
      <c r="I17" s="1">
        <v>2.032258064516129</v>
      </c>
      <c r="J17" s="2">
        <v>317.0322580645161</v>
      </c>
      <c r="K17" s="2">
        <v>0.29032258064516131</v>
      </c>
      <c r="L17" s="105">
        <v>45.29032258064516</v>
      </c>
      <c r="M17" s="1">
        <v>1.9310344827586206</v>
      </c>
      <c r="N17" s="2">
        <v>322.9655172413793</v>
      </c>
      <c r="O17" s="2">
        <v>0.27586206896551724</v>
      </c>
      <c r="P17" s="105">
        <v>46.137931034482762</v>
      </c>
    </row>
    <row r="18" spans="1:16" x14ac:dyDescent="0.25">
      <c r="A18" s="3"/>
      <c r="B18" s="3" t="s">
        <v>277</v>
      </c>
      <c r="C18" t="s">
        <v>276</v>
      </c>
      <c r="D18">
        <v>407</v>
      </c>
      <c r="E18" s="1">
        <v>83.875</v>
      </c>
      <c r="F18" s="2">
        <v>14003.375</v>
      </c>
      <c r="G18" s="2">
        <v>11.982142857142858</v>
      </c>
      <c r="H18" s="105">
        <v>2000.4821428571429</v>
      </c>
      <c r="I18" s="1">
        <v>84.903225806451616</v>
      </c>
      <c r="J18" s="2">
        <v>14381.612903225807</v>
      </c>
      <c r="K18" s="2">
        <v>12.129032258064516</v>
      </c>
      <c r="L18" s="105">
        <v>2054.516129032258</v>
      </c>
      <c r="M18" s="1">
        <v>84.724137931034491</v>
      </c>
      <c r="N18" s="2">
        <v>14505.931034482759</v>
      </c>
      <c r="O18" s="2">
        <v>12.103448275862069</v>
      </c>
      <c r="P18" s="105">
        <v>2072.2758620689656</v>
      </c>
    </row>
    <row r="19" spans="1:16" x14ac:dyDescent="0.25">
      <c r="A19" s="3"/>
      <c r="B19" s="3" t="s">
        <v>283</v>
      </c>
      <c r="C19" t="s">
        <v>282</v>
      </c>
      <c r="D19">
        <v>197</v>
      </c>
      <c r="E19" s="1">
        <v>47.75</v>
      </c>
      <c r="F19" s="2">
        <v>8137.5</v>
      </c>
      <c r="G19" s="2">
        <v>6.8214285714285712</v>
      </c>
      <c r="H19" s="105">
        <v>1162.5</v>
      </c>
      <c r="I19" s="1">
        <v>49.903225806451616</v>
      </c>
      <c r="J19" s="2">
        <v>8677.5161290322594</v>
      </c>
      <c r="K19" s="2">
        <v>7.129032258064516</v>
      </c>
      <c r="L19" s="105">
        <v>1239.6451612903227</v>
      </c>
      <c r="M19" s="1">
        <v>44.293103448275858</v>
      </c>
      <c r="N19" s="2">
        <v>7662.5862068965507</v>
      </c>
      <c r="O19" s="2">
        <v>6.3275862068965516</v>
      </c>
      <c r="P19" s="105">
        <v>1094.655172413793</v>
      </c>
    </row>
    <row r="20" spans="1:16" x14ac:dyDescent="0.25">
      <c r="A20" s="3"/>
      <c r="B20" s="3" t="s">
        <v>298</v>
      </c>
      <c r="C20" t="s">
        <v>296</v>
      </c>
      <c r="D20">
        <v>256</v>
      </c>
      <c r="E20" s="1">
        <v>134.5</v>
      </c>
      <c r="F20" s="2">
        <v>22994.375</v>
      </c>
      <c r="G20" s="2">
        <v>19.214285714285715</v>
      </c>
      <c r="H20" s="105">
        <v>3284.9107142857142</v>
      </c>
      <c r="I20" s="1">
        <v>125.20967741935483</v>
      </c>
      <c r="J20" s="2">
        <v>21571.403225806451</v>
      </c>
      <c r="K20" s="2">
        <v>17.887096774193548</v>
      </c>
      <c r="L20" s="105">
        <v>3081.6290322580644</v>
      </c>
      <c r="M20" s="1">
        <v>133.36206896551724</v>
      </c>
      <c r="N20" s="2">
        <v>23311.086206896551</v>
      </c>
      <c r="O20" s="2">
        <v>19.051724137931036</v>
      </c>
      <c r="P20" s="105">
        <v>3330.155172413793</v>
      </c>
    </row>
    <row r="21" spans="1:16" x14ac:dyDescent="0.25">
      <c r="A21" s="3"/>
      <c r="B21" s="3" t="s">
        <v>289</v>
      </c>
      <c r="C21" t="s">
        <v>288</v>
      </c>
      <c r="D21">
        <v>173</v>
      </c>
      <c r="E21" s="1">
        <v>16</v>
      </c>
      <c r="F21" s="2">
        <v>2616</v>
      </c>
      <c r="G21" s="2">
        <v>2.2857142857142856</v>
      </c>
      <c r="H21" s="105">
        <v>373.71428571428572</v>
      </c>
      <c r="I21" s="1">
        <v>14.338709677419354</v>
      </c>
      <c r="J21" s="2">
        <v>2353.9193548387093</v>
      </c>
      <c r="K21" s="2">
        <v>2.0483870967741935</v>
      </c>
      <c r="L21" s="105">
        <v>336.27419354838707</v>
      </c>
      <c r="M21" s="1">
        <v>14</v>
      </c>
      <c r="N21" s="2">
        <v>2133.3103448275861</v>
      </c>
      <c r="O21" s="2">
        <v>2</v>
      </c>
      <c r="P21" s="105">
        <v>304.75862068965517</v>
      </c>
    </row>
    <row r="22" spans="1:16" x14ac:dyDescent="0.25">
      <c r="A22" s="3"/>
      <c r="B22" s="3" t="s">
        <v>304</v>
      </c>
      <c r="C22" t="s">
        <v>303</v>
      </c>
      <c r="D22">
        <v>341</v>
      </c>
      <c r="E22" s="1">
        <v>0.75</v>
      </c>
      <c r="F22" s="2">
        <v>139.5</v>
      </c>
      <c r="G22" s="2">
        <v>0.10714285714285714</v>
      </c>
      <c r="H22" s="105">
        <v>19.928571428571427</v>
      </c>
      <c r="I22" s="1">
        <v>2.032258064516129</v>
      </c>
      <c r="J22" s="2">
        <v>378</v>
      </c>
      <c r="K22" s="2">
        <v>0.29032258064516131</v>
      </c>
      <c r="L22" s="105">
        <v>54</v>
      </c>
      <c r="M22" s="1">
        <v>1.9310344827586206</v>
      </c>
      <c r="N22" s="2">
        <v>330.20689655172413</v>
      </c>
      <c r="O22" s="2">
        <v>0.27586206896551724</v>
      </c>
      <c r="P22" s="105">
        <v>47.172413793103445</v>
      </c>
    </row>
    <row r="23" spans="1:16" x14ac:dyDescent="0.25">
      <c r="A23" s="3"/>
      <c r="B23" s="3" t="s">
        <v>312</v>
      </c>
      <c r="C23" t="s">
        <v>311</v>
      </c>
      <c r="D23">
        <v>345</v>
      </c>
      <c r="E23" s="1">
        <v>73</v>
      </c>
      <c r="F23" s="2">
        <v>11779</v>
      </c>
      <c r="G23" s="2">
        <v>10.428571428571429</v>
      </c>
      <c r="H23" s="105">
        <v>1682.7142857142858</v>
      </c>
      <c r="I23" s="1">
        <v>68.983870967741936</v>
      </c>
      <c r="J23" s="2">
        <v>11329.5</v>
      </c>
      <c r="K23" s="2">
        <v>9.8548387096774199</v>
      </c>
      <c r="L23" s="105">
        <v>1618.5</v>
      </c>
      <c r="M23" s="1">
        <v>70.724137931034491</v>
      </c>
      <c r="N23" s="2">
        <v>11513.068965517241</v>
      </c>
      <c r="O23" s="2">
        <v>10.103448275862069</v>
      </c>
      <c r="P23" s="105">
        <v>1644.7241379310344</v>
      </c>
    </row>
    <row r="24" spans="1:16" x14ac:dyDescent="0.25">
      <c r="A24" s="3"/>
      <c r="B24" s="3" t="s">
        <v>326</v>
      </c>
      <c r="C24" t="s">
        <v>325</v>
      </c>
      <c r="D24">
        <v>258</v>
      </c>
      <c r="E24" s="1">
        <v>143.125</v>
      </c>
      <c r="F24" s="2">
        <v>19572.625</v>
      </c>
      <c r="G24" s="2">
        <v>20.446428571428573</v>
      </c>
      <c r="H24" s="105">
        <v>2796.0892857142858</v>
      </c>
      <c r="I24" s="1">
        <v>135.48387096774195</v>
      </c>
      <c r="J24" s="2">
        <v>18819.612903225807</v>
      </c>
      <c r="K24" s="2">
        <v>19.35483870967742</v>
      </c>
      <c r="L24" s="105">
        <v>2688.516129032258</v>
      </c>
      <c r="M24" s="1">
        <v>124.31034482758619</v>
      </c>
      <c r="N24" s="2">
        <v>19899.551724137931</v>
      </c>
      <c r="O24" s="2">
        <v>17.758620689655171</v>
      </c>
      <c r="P24" s="105">
        <v>2842.7931034482758</v>
      </c>
    </row>
    <row r="25" spans="1:16" x14ac:dyDescent="0.25">
      <c r="A25" s="3"/>
      <c r="B25" s="3" t="s">
        <v>332</v>
      </c>
      <c r="C25" t="s">
        <v>331</v>
      </c>
      <c r="D25">
        <v>288</v>
      </c>
      <c r="E25" s="1">
        <v>16</v>
      </c>
      <c r="F25" s="2">
        <v>2360</v>
      </c>
      <c r="G25" s="2">
        <v>2.2857142857142856</v>
      </c>
      <c r="H25" s="105">
        <v>337.14285714285717</v>
      </c>
      <c r="I25" s="1">
        <v>14.677419354838708</v>
      </c>
      <c r="J25" s="2">
        <v>2138.6129032258063</v>
      </c>
      <c r="K25" s="2">
        <v>2.096774193548387</v>
      </c>
      <c r="L25" s="105">
        <v>305.51612903225805</v>
      </c>
      <c r="M25" s="1">
        <v>14</v>
      </c>
      <c r="N25" s="2">
        <v>2256.8965517241377</v>
      </c>
      <c r="O25" s="2">
        <v>2</v>
      </c>
      <c r="P25" s="105">
        <v>322.41379310344826</v>
      </c>
    </row>
    <row r="26" spans="1:16" x14ac:dyDescent="0.25">
      <c r="A26" s="3"/>
      <c r="B26" s="3" t="s">
        <v>324</v>
      </c>
      <c r="C26" t="s">
        <v>323</v>
      </c>
      <c r="D26">
        <v>180</v>
      </c>
      <c r="E26" s="1"/>
      <c r="F26" s="2"/>
      <c r="G26" s="2"/>
      <c r="H26" s="105"/>
      <c r="I26" s="1"/>
      <c r="J26" s="2"/>
      <c r="K26" s="2"/>
      <c r="L26" s="105"/>
      <c r="M26" s="1">
        <v>0.96551724137931028</v>
      </c>
      <c r="N26" s="2">
        <v>132.27586206896552</v>
      </c>
      <c r="O26" s="2">
        <v>0.13793103448275862</v>
      </c>
      <c r="P26" s="105">
        <v>18.896551724137932</v>
      </c>
    </row>
    <row r="27" spans="1:16" x14ac:dyDescent="0.25">
      <c r="A27" s="3"/>
      <c r="B27" s="3" t="s">
        <v>352</v>
      </c>
      <c r="C27" t="s">
        <v>351</v>
      </c>
      <c r="D27">
        <v>359</v>
      </c>
      <c r="E27" s="1">
        <v>6</v>
      </c>
      <c r="F27" s="2">
        <v>936</v>
      </c>
      <c r="G27" s="2">
        <v>0.8571428571428571</v>
      </c>
      <c r="H27" s="105">
        <v>133.71428571428572</v>
      </c>
      <c r="I27" s="1">
        <v>7.225806451612903</v>
      </c>
      <c r="J27" s="2">
        <v>1127.2258064516129</v>
      </c>
      <c r="K27" s="2">
        <v>1.032258064516129</v>
      </c>
      <c r="L27" s="105">
        <v>161.03225806451613</v>
      </c>
      <c r="M27" s="1">
        <v>7.4827586206896548</v>
      </c>
      <c r="N27" s="2">
        <v>1218</v>
      </c>
      <c r="O27" s="2">
        <v>1.0689655172413792</v>
      </c>
      <c r="P27" s="105">
        <v>174</v>
      </c>
    </row>
    <row r="28" spans="1:16" x14ac:dyDescent="0.25">
      <c r="A28" s="3"/>
      <c r="B28" s="3" t="s">
        <v>328</v>
      </c>
      <c r="C28" t="s">
        <v>327</v>
      </c>
      <c r="D28">
        <v>414</v>
      </c>
      <c r="E28" s="1">
        <v>117.125</v>
      </c>
      <c r="F28" s="2">
        <v>19627.375</v>
      </c>
      <c r="G28" s="2">
        <v>16.732142857142858</v>
      </c>
      <c r="H28" s="105">
        <v>2803.9107142857142</v>
      </c>
      <c r="I28" s="1">
        <v>118.7741935483871</v>
      </c>
      <c r="J28" s="2">
        <v>19775.56451612903</v>
      </c>
      <c r="K28" s="2">
        <v>16.967741935483872</v>
      </c>
      <c r="L28" s="105">
        <v>2825.0806451612902</v>
      </c>
      <c r="M28" s="1">
        <v>108.37931034482759</v>
      </c>
      <c r="N28" s="2">
        <v>17945.46551724138</v>
      </c>
      <c r="O28" s="2">
        <v>15.482758620689655</v>
      </c>
      <c r="P28" s="105">
        <v>2563.6379310344828</v>
      </c>
    </row>
    <row r="29" spans="1:16" x14ac:dyDescent="0.25">
      <c r="A29" s="3"/>
      <c r="B29" s="3" t="s">
        <v>330</v>
      </c>
      <c r="C29" t="s">
        <v>329</v>
      </c>
      <c r="D29">
        <v>386</v>
      </c>
      <c r="E29" s="1">
        <v>87.125</v>
      </c>
      <c r="F29" s="2">
        <v>14461.874999999998</v>
      </c>
      <c r="G29" s="2">
        <v>12.446428571428571</v>
      </c>
      <c r="H29" s="105">
        <v>2065.9821428571427</v>
      </c>
      <c r="I29" s="1">
        <v>88.629032258064527</v>
      </c>
      <c r="J29" s="2">
        <v>15056.322580645163</v>
      </c>
      <c r="K29" s="2">
        <v>12.661290322580646</v>
      </c>
      <c r="L29" s="105">
        <v>2150.9032258064517</v>
      </c>
      <c r="M29" s="1">
        <v>78.568965517241381</v>
      </c>
      <c r="N29" s="2">
        <v>13431.913793103449</v>
      </c>
      <c r="O29" s="2">
        <v>11.224137931034482</v>
      </c>
      <c r="P29" s="105">
        <v>1918.844827586207</v>
      </c>
    </row>
    <row r="30" spans="1:16" x14ac:dyDescent="0.25">
      <c r="A30" s="3"/>
      <c r="B30" s="3" t="s">
        <v>320</v>
      </c>
      <c r="C30" t="s">
        <v>319</v>
      </c>
      <c r="D30">
        <v>368</v>
      </c>
      <c r="E30" s="1">
        <v>79.5</v>
      </c>
      <c r="F30" s="2">
        <v>13581.5</v>
      </c>
      <c r="G30" s="2">
        <v>11.357142857142858</v>
      </c>
      <c r="H30" s="105">
        <v>1940.2142857142858</v>
      </c>
      <c r="I30" s="1">
        <v>76.096774193548384</v>
      </c>
      <c r="J30" s="2">
        <v>12861.822580645163</v>
      </c>
      <c r="K30" s="2">
        <v>10.870967741935484</v>
      </c>
      <c r="L30" s="105">
        <v>1837.4032258064517</v>
      </c>
      <c r="M30" s="1">
        <v>93.051724137931032</v>
      </c>
      <c r="N30" s="2">
        <v>16187.620689655172</v>
      </c>
      <c r="O30" s="2">
        <v>13.293103448275861</v>
      </c>
      <c r="P30" s="105">
        <v>2312.5172413793102</v>
      </c>
    </row>
    <row r="31" spans="1:16" x14ac:dyDescent="0.25">
      <c r="A31" s="3"/>
      <c r="B31" s="3" t="s">
        <v>318</v>
      </c>
      <c r="C31" t="s">
        <v>317</v>
      </c>
      <c r="D31">
        <v>397</v>
      </c>
      <c r="E31" s="1">
        <v>101</v>
      </c>
      <c r="F31" s="2">
        <v>15245.250000000002</v>
      </c>
      <c r="G31" s="2">
        <v>14.428571428571429</v>
      </c>
      <c r="H31" s="105">
        <v>2177.8928571428573</v>
      </c>
      <c r="I31" s="1">
        <v>95.177419354838719</v>
      </c>
      <c r="J31" s="2">
        <v>14445.629032258064</v>
      </c>
      <c r="K31" s="2">
        <v>13.596774193548388</v>
      </c>
      <c r="L31" s="105">
        <v>2063.6612903225805</v>
      </c>
      <c r="M31" s="1">
        <v>99.568965517241381</v>
      </c>
      <c r="N31" s="2">
        <v>16393.517241379312</v>
      </c>
      <c r="O31" s="2">
        <v>14.224137931034482</v>
      </c>
      <c r="P31" s="105">
        <v>2341.9310344827586</v>
      </c>
    </row>
    <row r="32" spans="1:16" x14ac:dyDescent="0.25">
      <c r="A32" s="3"/>
      <c r="B32" s="3" t="s">
        <v>334</v>
      </c>
      <c r="C32" t="s">
        <v>333</v>
      </c>
      <c r="D32">
        <v>310</v>
      </c>
      <c r="E32" s="1">
        <v>2</v>
      </c>
      <c r="F32" s="2">
        <v>312</v>
      </c>
      <c r="G32" s="2">
        <v>0.2857142857142857</v>
      </c>
      <c r="H32" s="105">
        <v>44.571428571428569</v>
      </c>
      <c r="I32" s="1">
        <v>2.032258064516129</v>
      </c>
      <c r="J32" s="2">
        <v>317.0322580645161</v>
      </c>
      <c r="K32" s="2">
        <v>0.29032258064516131</v>
      </c>
      <c r="L32" s="105">
        <v>45.29032258064516</v>
      </c>
      <c r="M32" s="1">
        <v>2.1724137931034484</v>
      </c>
      <c r="N32" s="2">
        <v>338.89655172413796</v>
      </c>
      <c r="O32" s="2">
        <v>0.31034482758620691</v>
      </c>
      <c r="P32" s="105">
        <v>48.413793103448278</v>
      </c>
    </row>
    <row r="33" spans="1:16" x14ac:dyDescent="0.25">
      <c r="A33" s="3"/>
      <c r="B33" s="3" t="s">
        <v>285</v>
      </c>
      <c r="C33" t="s">
        <v>284</v>
      </c>
      <c r="D33">
        <v>226</v>
      </c>
      <c r="E33" s="1">
        <v>79.25</v>
      </c>
      <c r="F33" s="2">
        <v>10966.25</v>
      </c>
      <c r="G33" s="2">
        <v>11.321428571428571</v>
      </c>
      <c r="H33" s="105">
        <v>1566.6071428571429</v>
      </c>
      <c r="I33" s="1">
        <v>76.548387096774192</v>
      </c>
      <c r="J33" s="2">
        <v>10650.838709677419</v>
      </c>
      <c r="K33" s="2">
        <v>10.935483870967742</v>
      </c>
      <c r="L33" s="105">
        <v>1521.5483870967741</v>
      </c>
      <c r="M33" s="1">
        <v>74.827586206896555</v>
      </c>
      <c r="N33" s="2">
        <v>11799.586206896551</v>
      </c>
      <c r="O33" s="2">
        <v>10.689655172413794</v>
      </c>
      <c r="P33" s="105">
        <v>1685.655172413793</v>
      </c>
    </row>
    <row r="34" spans="1:16" x14ac:dyDescent="0.25">
      <c r="A34" s="3"/>
      <c r="B34" s="3" t="s">
        <v>336</v>
      </c>
      <c r="C34" t="s">
        <v>335</v>
      </c>
      <c r="D34">
        <v>454</v>
      </c>
      <c r="E34" s="1">
        <v>11</v>
      </c>
      <c r="F34" s="2">
        <v>1128</v>
      </c>
      <c r="G34" s="2">
        <v>1.5714285714285714</v>
      </c>
      <c r="H34" s="105">
        <v>161.14285714285714</v>
      </c>
      <c r="I34" s="1">
        <v>11.064516129032258</v>
      </c>
      <c r="J34" s="2">
        <v>1137.6129032258066</v>
      </c>
      <c r="K34" s="2">
        <v>1.5806451612903225</v>
      </c>
      <c r="L34" s="105">
        <v>162.51612903225808</v>
      </c>
      <c r="M34" s="1">
        <v>3.6206896551724141</v>
      </c>
      <c r="N34" s="2">
        <v>532.24137931034477</v>
      </c>
      <c r="O34" s="2">
        <v>0.51724137931034486</v>
      </c>
      <c r="P34" s="105">
        <v>76.034482758620683</v>
      </c>
    </row>
    <row r="35" spans="1:16" x14ac:dyDescent="0.25">
      <c r="A35" s="3"/>
      <c r="B35" s="3" t="s">
        <v>358</v>
      </c>
      <c r="C35" t="s">
        <v>357</v>
      </c>
      <c r="D35">
        <v>365</v>
      </c>
      <c r="E35" s="1">
        <v>24.75</v>
      </c>
      <c r="F35" s="2">
        <v>3683.25</v>
      </c>
      <c r="G35" s="2">
        <v>3.5357142857142856</v>
      </c>
      <c r="H35" s="105">
        <v>526.17857142857144</v>
      </c>
      <c r="I35" s="1">
        <v>23.032258064516132</v>
      </c>
      <c r="J35" s="2">
        <v>3387.5483870967741</v>
      </c>
      <c r="K35" s="2">
        <v>3.2903225806451615</v>
      </c>
      <c r="L35" s="105">
        <v>483.93548387096774</v>
      </c>
      <c r="M35" s="1">
        <v>27.275862068965516</v>
      </c>
      <c r="N35" s="2">
        <v>4186.2413793103451</v>
      </c>
      <c r="O35" s="2">
        <v>3.896551724137931</v>
      </c>
      <c r="P35" s="105">
        <v>598.0344827586207</v>
      </c>
    </row>
    <row r="36" spans="1:16" ht="15.75" thickBot="1" x14ac:dyDescent="0.3">
      <c r="A36" s="3"/>
      <c r="B36" s="3" t="s">
        <v>370</v>
      </c>
      <c r="C36" t="s">
        <v>369</v>
      </c>
      <c r="D36">
        <v>314</v>
      </c>
      <c r="E36" s="1">
        <v>7</v>
      </c>
      <c r="F36" s="2">
        <v>532</v>
      </c>
      <c r="G36" s="2">
        <v>1</v>
      </c>
      <c r="H36" s="105">
        <v>76</v>
      </c>
      <c r="I36" s="1">
        <v>6.887096774193548</v>
      </c>
      <c r="J36" s="2">
        <v>523.41935483870975</v>
      </c>
      <c r="K36" s="2">
        <v>0.9838709677419355</v>
      </c>
      <c r="L36" s="105">
        <v>74.774193548387103</v>
      </c>
      <c r="M36" s="1">
        <v>7</v>
      </c>
      <c r="N36" s="2">
        <v>532</v>
      </c>
      <c r="O36" s="2">
        <v>1</v>
      </c>
      <c r="P36" s="105">
        <v>76</v>
      </c>
    </row>
    <row r="37" spans="1:16" ht="15.75" thickBot="1" x14ac:dyDescent="0.3">
      <c r="A37" s="9" t="s">
        <v>448</v>
      </c>
      <c r="B37" s="10"/>
      <c r="C37" s="10"/>
      <c r="D37" s="10"/>
      <c r="E37" s="12">
        <v>1448.75</v>
      </c>
      <c r="F37" s="11">
        <v>225926.375</v>
      </c>
      <c r="G37" s="11">
        <v>206.96428571428575</v>
      </c>
      <c r="H37" s="13">
        <v>32275.196428571431</v>
      </c>
      <c r="I37" s="12">
        <v>1404.8548387096776</v>
      </c>
      <c r="J37" s="11">
        <v>220515.01612903227</v>
      </c>
      <c r="K37" s="11">
        <v>200.69354838709677</v>
      </c>
      <c r="L37" s="13">
        <v>31502.145161290315</v>
      </c>
      <c r="M37" s="12">
        <v>1374.1724137931033</v>
      </c>
      <c r="N37" s="11">
        <v>225184.56896551725</v>
      </c>
      <c r="O37" s="11">
        <v>196.31034482758625</v>
      </c>
      <c r="P37" s="13">
        <v>32169.224137931033</v>
      </c>
    </row>
    <row r="38" spans="1:16" x14ac:dyDescent="0.25">
      <c r="A38" s="3" t="s">
        <v>449</v>
      </c>
      <c r="B38" s="3" t="s">
        <v>109</v>
      </c>
      <c r="C38" t="s">
        <v>108</v>
      </c>
      <c r="D38">
        <v>758</v>
      </c>
      <c r="E38" s="1">
        <v>7</v>
      </c>
      <c r="F38" s="2">
        <v>1089</v>
      </c>
      <c r="G38" s="2">
        <v>1</v>
      </c>
      <c r="H38" s="105">
        <v>155.57142857142858</v>
      </c>
      <c r="I38" s="1">
        <v>7</v>
      </c>
      <c r="J38" s="2">
        <v>1091.3225806451612</v>
      </c>
      <c r="K38" s="2">
        <v>1</v>
      </c>
      <c r="L38" s="105">
        <v>155.90322580645162</v>
      </c>
      <c r="M38" s="1">
        <v>7</v>
      </c>
      <c r="N38" s="2">
        <v>1113</v>
      </c>
      <c r="O38" s="2">
        <v>1</v>
      </c>
      <c r="P38" s="105">
        <v>159</v>
      </c>
    </row>
    <row r="39" spans="1:16" x14ac:dyDescent="0.25">
      <c r="A39" s="3"/>
      <c r="B39" s="3" t="s">
        <v>125</v>
      </c>
      <c r="C39" t="s">
        <v>124</v>
      </c>
      <c r="D39">
        <v>755</v>
      </c>
      <c r="E39" s="1">
        <v>2</v>
      </c>
      <c r="F39" s="2">
        <v>312</v>
      </c>
      <c r="G39" s="2">
        <v>0.2857142857142857</v>
      </c>
      <c r="H39" s="105">
        <v>44.571428571428569</v>
      </c>
      <c r="I39" s="1">
        <v>2.4838709677419355</v>
      </c>
      <c r="J39" s="2">
        <v>387.48387096774189</v>
      </c>
      <c r="K39" s="2">
        <v>0.35483870967741937</v>
      </c>
      <c r="L39" s="105">
        <v>55.354838709677416</v>
      </c>
      <c r="M39" s="1">
        <v>1.9310344827586206</v>
      </c>
      <c r="N39" s="2">
        <v>308.48275862068965</v>
      </c>
      <c r="O39" s="2">
        <v>0.27586206896551724</v>
      </c>
      <c r="P39" s="105">
        <v>44.068965517241381</v>
      </c>
    </row>
    <row r="40" spans="1:16" x14ac:dyDescent="0.25">
      <c r="A40" s="3"/>
      <c r="B40" s="3" t="s">
        <v>123</v>
      </c>
      <c r="C40" t="s">
        <v>122</v>
      </c>
      <c r="D40">
        <v>954</v>
      </c>
      <c r="E40" s="1">
        <v>8</v>
      </c>
      <c r="F40" s="2">
        <v>1248</v>
      </c>
      <c r="G40" s="2">
        <v>1.1428571428571428</v>
      </c>
      <c r="H40" s="105">
        <v>178.28571428571428</v>
      </c>
      <c r="I40" s="1">
        <v>7.225806451612903</v>
      </c>
      <c r="J40" s="2">
        <v>1127.2258064516129</v>
      </c>
      <c r="K40" s="2">
        <v>1.032258064516129</v>
      </c>
      <c r="L40" s="105">
        <v>161.03225806451613</v>
      </c>
      <c r="M40" s="1">
        <v>18.344827586206897</v>
      </c>
      <c r="N40" s="2">
        <v>2759.9310344827586</v>
      </c>
      <c r="O40" s="2">
        <v>2.6206896551724137</v>
      </c>
      <c r="P40" s="105">
        <v>394.27586206896552</v>
      </c>
    </row>
    <row r="41" spans="1:16" x14ac:dyDescent="0.25">
      <c r="A41" s="3"/>
      <c r="B41" s="3" t="s">
        <v>131</v>
      </c>
      <c r="C41" t="s">
        <v>130</v>
      </c>
      <c r="D41">
        <v>520</v>
      </c>
      <c r="E41" s="1">
        <v>29.25</v>
      </c>
      <c r="F41" s="2">
        <v>4333</v>
      </c>
      <c r="G41" s="2">
        <v>4.1785714285714288</v>
      </c>
      <c r="H41" s="105">
        <v>619</v>
      </c>
      <c r="I41" s="1">
        <v>31.048387096774192</v>
      </c>
      <c r="J41" s="2">
        <v>4565.2419354838703</v>
      </c>
      <c r="K41" s="2">
        <v>4.435483870967742</v>
      </c>
      <c r="L41" s="105">
        <v>652.17741935483866</v>
      </c>
      <c r="M41" s="1">
        <v>34.03448275862069</v>
      </c>
      <c r="N41" s="2">
        <v>5390.2413793103451</v>
      </c>
      <c r="O41" s="2">
        <v>4.8620689655172411</v>
      </c>
      <c r="P41" s="105">
        <v>770.0344827586207</v>
      </c>
    </row>
    <row r="42" spans="1:16" x14ac:dyDescent="0.25">
      <c r="A42" s="3"/>
      <c r="B42" s="3" t="s">
        <v>135</v>
      </c>
      <c r="C42" t="s">
        <v>134</v>
      </c>
      <c r="D42">
        <v>701</v>
      </c>
      <c r="E42" s="1">
        <v>11</v>
      </c>
      <c r="F42" s="2">
        <v>1887</v>
      </c>
      <c r="G42" s="2">
        <v>1.5714285714285714</v>
      </c>
      <c r="H42" s="105">
        <v>269.57142857142856</v>
      </c>
      <c r="I42" s="1">
        <v>9.4838709677419342</v>
      </c>
      <c r="J42" s="2">
        <v>1621.0645161290324</v>
      </c>
      <c r="K42" s="2">
        <v>1.3548387096774193</v>
      </c>
      <c r="L42" s="105">
        <v>231.58064516129033</v>
      </c>
      <c r="M42" s="1">
        <v>15.206896551724139</v>
      </c>
      <c r="N42" s="2">
        <v>2589.0344827586209</v>
      </c>
      <c r="O42" s="2">
        <v>2.1724137931034484</v>
      </c>
      <c r="P42" s="105">
        <v>369.86206896551727</v>
      </c>
    </row>
    <row r="43" spans="1:16" x14ac:dyDescent="0.25">
      <c r="A43" s="3"/>
      <c r="B43" s="3" t="s">
        <v>155</v>
      </c>
      <c r="C43" t="s">
        <v>154</v>
      </c>
      <c r="D43">
        <v>604</v>
      </c>
      <c r="E43" s="1">
        <v>15.75</v>
      </c>
      <c r="F43" s="2">
        <v>2756.25</v>
      </c>
      <c r="G43" s="2">
        <v>2.25</v>
      </c>
      <c r="H43" s="105">
        <v>393.75</v>
      </c>
      <c r="I43" s="1">
        <v>14.225806451612904</v>
      </c>
      <c r="J43" s="2">
        <v>2489.516129032258</v>
      </c>
      <c r="K43" s="2">
        <v>2.032258064516129</v>
      </c>
      <c r="L43" s="105">
        <v>355.64516129032256</v>
      </c>
      <c r="M43" s="1">
        <v>18.103448275862071</v>
      </c>
      <c r="N43" s="2">
        <v>2913.2068965517242</v>
      </c>
      <c r="O43" s="2">
        <v>2.5862068965517242</v>
      </c>
      <c r="P43" s="105">
        <v>416.17241379310343</v>
      </c>
    </row>
    <row r="44" spans="1:16" x14ac:dyDescent="0.25">
      <c r="A44" s="3"/>
      <c r="B44" s="3" t="s">
        <v>163</v>
      </c>
      <c r="C44" t="s">
        <v>162</v>
      </c>
      <c r="D44">
        <v>629</v>
      </c>
      <c r="E44" s="1">
        <v>152.375</v>
      </c>
      <c r="F44" s="2">
        <v>26721.25</v>
      </c>
      <c r="G44" s="2">
        <v>21.767857142857142</v>
      </c>
      <c r="H44" s="105">
        <v>3817.3214285714284</v>
      </c>
      <c r="I44" s="1">
        <v>138.19354838709677</v>
      </c>
      <c r="J44" s="2">
        <v>24186.241935483871</v>
      </c>
      <c r="K44" s="2">
        <v>19.741935483870968</v>
      </c>
      <c r="L44" s="105">
        <v>3455.1774193548385</v>
      </c>
      <c r="M44" s="1">
        <v>165.58620689655172</v>
      </c>
      <c r="N44" s="2">
        <v>29507.896551724138</v>
      </c>
      <c r="O44" s="2">
        <v>23.655172413793103</v>
      </c>
      <c r="P44" s="105">
        <v>4215.4137931034484</v>
      </c>
    </row>
    <row r="45" spans="1:16" x14ac:dyDescent="0.25">
      <c r="A45" s="3"/>
      <c r="B45" s="3" t="s">
        <v>171</v>
      </c>
      <c r="C45" t="s">
        <v>170</v>
      </c>
      <c r="D45">
        <v>584</v>
      </c>
      <c r="E45" s="1">
        <v>22.625</v>
      </c>
      <c r="F45" s="2">
        <v>3767.625</v>
      </c>
      <c r="G45" s="2">
        <v>3.2321428571428572</v>
      </c>
      <c r="H45" s="105">
        <v>538.23214285714289</v>
      </c>
      <c r="I45" s="1">
        <v>23.483870967741936</v>
      </c>
      <c r="J45" s="2">
        <v>4136.5483870967737</v>
      </c>
      <c r="K45" s="2">
        <v>3.3548387096774195</v>
      </c>
      <c r="L45" s="105">
        <v>590.93548387096769</v>
      </c>
      <c r="M45" s="1">
        <v>20.275862068965516</v>
      </c>
      <c r="N45" s="2">
        <v>3366.0344827586209</v>
      </c>
      <c r="O45" s="2">
        <v>2.896551724137931</v>
      </c>
      <c r="P45" s="105">
        <v>480.86206896551727</v>
      </c>
    </row>
    <row r="46" spans="1:16" x14ac:dyDescent="0.25">
      <c r="A46" s="3"/>
      <c r="B46" s="3" t="s">
        <v>173</v>
      </c>
      <c r="C46" t="s">
        <v>172</v>
      </c>
      <c r="D46">
        <v>699</v>
      </c>
      <c r="E46" s="1">
        <v>9</v>
      </c>
      <c r="F46" s="2">
        <v>1441</v>
      </c>
      <c r="G46" s="2">
        <v>1.2857142857142858</v>
      </c>
      <c r="H46" s="105">
        <v>205.85714285714286</v>
      </c>
      <c r="I46" s="1">
        <v>9.0322580645161281</v>
      </c>
      <c r="J46" s="2">
        <v>1477</v>
      </c>
      <c r="K46" s="2">
        <v>1.2903225806451613</v>
      </c>
      <c r="L46" s="105">
        <v>211</v>
      </c>
      <c r="M46" s="1">
        <v>9.1724137931034484</v>
      </c>
      <c r="N46" s="2">
        <v>1436.4482758620688</v>
      </c>
      <c r="O46" s="2">
        <v>1.3103448275862069</v>
      </c>
      <c r="P46" s="105">
        <v>205.20689655172413</v>
      </c>
    </row>
    <row r="47" spans="1:16" x14ac:dyDescent="0.25">
      <c r="A47" s="3"/>
      <c r="B47" s="3" t="s">
        <v>219</v>
      </c>
      <c r="C47" t="s">
        <v>218</v>
      </c>
      <c r="D47">
        <v>846</v>
      </c>
      <c r="E47" s="1">
        <v>2</v>
      </c>
      <c r="F47" s="2">
        <v>312</v>
      </c>
      <c r="G47" s="2">
        <v>0.2857142857142857</v>
      </c>
      <c r="H47" s="105">
        <v>44.571428571428569</v>
      </c>
      <c r="I47" s="1">
        <v>2.032258064516129</v>
      </c>
      <c r="J47" s="2">
        <v>317.0322580645161</v>
      </c>
      <c r="K47" s="2">
        <v>0.29032258064516131</v>
      </c>
      <c r="L47" s="105">
        <v>45.29032258064516</v>
      </c>
      <c r="M47" s="1">
        <v>2.1724137931034484</v>
      </c>
      <c r="N47" s="2">
        <v>360.62068965517238</v>
      </c>
      <c r="O47" s="2">
        <v>0.31034482758620691</v>
      </c>
      <c r="P47" s="105">
        <v>51.517241379310342</v>
      </c>
    </row>
    <row r="48" spans="1:16" x14ac:dyDescent="0.25">
      <c r="A48" s="3"/>
      <c r="B48" s="3" t="s">
        <v>346</v>
      </c>
      <c r="C48" t="s">
        <v>345</v>
      </c>
      <c r="D48">
        <v>806</v>
      </c>
      <c r="E48" s="1">
        <v>16</v>
      </c>
      <c r="F48" s="2">
        <v>2658</v>
      </c>
      <c r="G48" s="2">
        <v>2.2857142857142856</v>
      </c>
      <c r="H48" s="105">
        <v>379.71428571428572</v>
      </c>
      <c r="I48" s="1">
        <v>16.258064516129032</v>
      </c>
      <c r="J48" s="2">
        <v>2727.0645161290322</v>
      </c>
      <c r="K48" s="2">
        <v>2.3225806451612905</v>
      </c>
      <c r="L48" s="105">
        <v>389.58064516129031</v>
      </c>
      <c r="M48" s="1">
        <v>11.103448275862069</v>
      </c>
      <c r="N48" s="2">
        <v>1870.9310344827586</v>
      </c>
      <c r="O48" s="2">
        <v>1.5862068965517242</v>
      </c>
      <c r="P48" s="105">
        <v>267.27586206896552</v>
      </c>
    </row>
    <row r="49" spans="1:16" x14ac:dyDescent="0.25">
      <c r="A49" s="3"/>
      <c r="B49" s="3" t="s">
        <v>193</v>
      </c>
      <c r="C49" t="s">
        <v>192</v>
      </c>
      <c r="D49">
        <v>971</v>
      </c>
      <c r="E49" s="1">
        <v>2</v>
      </c>
      <c r="F49" s="2">
        <v>312</v>
      </c>
      <c r="G49" s="2">
        <v>0.2857142857142857</v>
      </c>
      <c r="H49" s="105">
        <v>44.571428571428569</v>
      </c>
      <c r="I49" s="1">
        <v>2.032258064516129</v>
      </c>
      <c r="J49" s="2">
        <v>317.0322580645161</v>
      </c>
      <c r="K49" s="2">
        <v>0.29032258064516131</v>
      </c>
      <c r="L49" s="105">
        <v>45.29032258064516</v>
      </c>
      <c r="M49" s="1">
        <v>2.1724137931034484</v>
      </c>
      <c r="N49" s="2">
        <v>367.86206896551721</v>
      </c>
      <c r="O49" s="2">
        <v>0.31034482758620691</v>
      </c>
      <c r="P49" s="105">
        <v>52.551724137931032</v>
      </c>
    </row>
    <row r="50" spans="1:16" x14ac:dyDescent="0.25">
      <c r="A50" s="3"/>
      <c r="B50" s="3" t="s">
        <v>199</v>
      </c>
      <c r="C50" t="s">
        <v>198</v>
      </c>
      <c r="D50">
        <v>811</v>
      </c>
      <c r="E50" s="1">
        <v>2</v>
      </c>
      <c r="F50" s="2">
        <v>312</v>
      </c>
      <c r="G50" s="2">
        <v>0.2857142857142857</v>
      </c>
      <c r="H50" s="105">
        <v>44.571428571428569</v>
      </c>
      <c r="I50" s="1">
        <v>2.032258064516129</v>
      </c>
      <c r="J50" s="2">
        <v>317.0322580645161</v>
      </c>
      <c r="K50" s="2">
        <v>0.29032258064516131</v>
      </c>
      <c r="L50" s="105">
        <v>45.29032258064516</v>
      </c>
      <c r="M50" s="1">
        <v>1.9310344827586206</v>
      </c>
      <c r="N50" s="2">
        <v>330.20689655172413</v>
      </c>
      <c r="O50" s="2">
        <v>0.27586206896551724</v>
      </c>
      <c r="P50" s="105">
        <v>47.172413793103445</v>
      </c>
    </row>
    <row r="51" spans="1:16" x14ac:dyDescent="0.25">
      <c r="A51" s="3"/>
      <c r="B51" s="3" t="s">
        <v>366</v>
      </c>
      <c r="C51" t="s">
        <v>365</v>
      </c>
      <c r="D51">
        <v>987</v>
      </c>
      <c r="E51" s="1">
        <v>9</v>
      </c>
      <c r="F51" s="2">
        <v>1417</v>
      </c>
      <c r="G51" s="2">
        <v>1.2857142857142858</v>
      </c>
      <c r="H51" s="105">
        <v>202.42857142857142</v>
      </c>
      <c r="I51" s="1">
        <v>9.0322580645161281</v>
      </c>
      <c r="J51" s="2">
        <v>1426.4193548387098</v>
      </c>
      <c r="K51" s="2">
        <v>1.2903225806451613</v>
      </c>
      <c r="L51" s="105">
        <v>203.7741935483871</v>
      </c>
      <c r="M51" s="1">
        <v>9.1724137931034484</v>
      </c>
      <c r="N51" s="2">
        <v>1480.8620689655172</v>
      </c>
      <c r="O51" s="2">
        <v>1.3103448275862069</v>
      </c>
      <c r="P51" s="105">
        <v>211.55172413793105</v>
      </c>
    </row>
    <row r="52" spans="1:16" x14ac:dyDescent="0.25">
      <c r="A52" s="3"/>
      <c r="B52" s="3" t="s">
        <v>211</v>
      </c>
      <c r="C52" t="s">
        <v>210</v>
      </c>
      <c r="D52">
        <v>539</v>
      </c>
      <c r="E52" s="1">
        <v>2</v>
      </c>
      <c r="F52" s="2">
        <v>312</v>
      </c>
      <c r="G52" s="2">
        <v>0.2857142857142857</v>
      </c>
      <c r="H52" s="105">
        <v>44.571428571428569</v>
      </c>
      <c r="I52" s="1">
        <v>2.032258064516129</v>
      </c>
      <c r="J52" s="2">
        <v>317.0322580645161</v>
      </c>
      <c r="K52" s="2">
        <v>0.29032258064516131</v>
      </c>
      <c r="L52" s="105">
        <v>45.29032258064516</v>
      </c>
      <c r="M52" s="1">
        <v>2.1724137931034484</v>
      </c>
      <c r="N52" s="2">
        <v>338.89655172413796</v>
      </c>
      <c r="O52" s="2">
        <v>0.31034482758620691</v>
      </c>
      <c r="P52" s="105">
        <v>48.413793103448278</v>
      </c>
    </row>
    <row r="53" spans="1:16" x14ac:dyDescent="0.25">
      <c r="A53" s="3"/>
      <c r="B53" s="3" t="s">
        <v>241</v>
      </c>
      <c r="C53" t="s">
        <v>240</v>
      </c>
      <c r="D53">
        <v>775</v>
      </c>
      <c r="E53" s="1">
        <v>7</v>
      </c>
      <c r="F53" s="2">
        <v>1081</v>
      </c>
      <c r="G53" s="2">
        <v>1</v>
      </c>
      <c r="H53" s="105">
        <v>154.42857142857142</v>
      </c>
      <c r="I53" s="1">
        <v>7</v>
      </c>
      <c r="J53" s="2">
        <v>1058.8064516129032</v>
      </c>
      <c r="K53" s="2">
        <v>1</v>
      </c>
      <c r="L53" s="105">
        <v>151.25806451612902</v>
      </c>
      <c r="M53" s="1">
        <v>7</v>
      </c>
      <c r="N53" s="2">
        <v>1031.8965517241379</v>
      </c>
      <c r="O53" s="2">
        <v>1</v>
      </c>
      <c r="P53" s="105">
        <v>147.41379310344828</v>
      </c>
    </row>
    <row r="54" spans="1:16" x14ac:dyDescent="0.25">
      <c r="A54" s="3"/>
      <c r="B54" s="3" t="s">
        <v>253</v>
      </c>
      <c r="C54" t="s">
        <v>252</v>
      </c>
      <c r="D54">
        <v>796</v>
      </c>
      <c r="E54" s="1">
        <v>7</v>
      </c>
      <c r="F54" s="2">
        <v>1137</v>
      </c>
      <c r="G54" s="2">
        <v>1</v>
      </c>
      <c r="H54" s="105">
        <v>162.42857142857142</v>
      </c>
      <c r="I54" s="1">
        <v>7</v>
      </c>
      <c r="J54" s="2">
        <v>1105.7741935483871</v>
      </c>
      <c r="K54" s="2">
        <v>1</v>
      </c>
      <c r="L54" s="105">
        <v>157.96774193548387</v>
      </c>
      <c r="M54" s="1">
        <v>7</v>
      </c>
      <c r="N54" s="2">
        <v>1128.4482758620688</v>
      </c>
      <c r="O54" s="2">
        <v>1</v>
      </c>
      <c r="P54" s="105">
        <v>161.20689655172413</v>
      </c>
    </row>
    <row r="55" spans="1:16" x14ac:dyDescent="0.25">
      <c r="A55" s="3"/>
      <c r="B55" s="3" t="s">
        <v>245</v>
      </c>
      <c r="C55" t="s">
        <v>244</v>
      </c>
      <c r="D55">
        <v>599</v>
      </c>
      <c r="E55" s="1">
        <v>2</v>
      </c>
      <c r="F55" s="2">
        <v>312</v>
      </c>
      <c r="G55" s="2">
        <v>0.2857142857142857</v>
      </c>
      <c r="H55" s="105">
        <v>44.571428571428569</v>
      </c>
      <c r="I55" s="1">
        <v>2.032258064516129</v>
      </c>
      <c r="J55" s="2">
        <v>317.0322580645161</v>
      </c>
      <c r="K55" s="2">
        <v>0.29032258064516131</v>
      </c>
      <c r="L55" s="105">
        <v>45.29032258064516</v>
      </c>
      <c r="M55" s="1">
        <v>1.9310344827586206</v>
      </c>
      <c r="N55" s="2">
        <v>301.24137931034483</v>
      </c>
      <c r="O55" s="2">
        <v>0.27586206896551724</v>
      </c>
      <c r="P55" s="105">
        <v>43.03448275862069</v>
      </c>
    </row>
    <row r="56" spans="1:16" x14ac:dyDescent="0.25">
      <c r="A56" s="3"/>
      <c r="B56" s="3" t="s">
        <v>261</v>
      </c>
      <c r="C56" t="s">
        <v>260</v>
      </c>
      <c r="D56">
        <v>750</v>
      </c>
      <c r="E56" s="1">
        <v>2</v>
      </c>
      <c r="F56" s="2">
        <v>312</v>
      </c>
      <c r="G56" s="2">
        <v>0.2857142857142857</v>
      </c>
      <c r="H56" s="105">
        <v>44.571428571428569</v>
      </c>
      <c r="I56" s="1">
        <v>2.032258064516129</v>
      </c>
      <c r="J56" s="2">
        <v>317.0322580645161</v>
      </c>
      <c r="K56" s="2">
        <v>0.29032258064516131</v>
      </c>
      <c r="L56" s="105">
        <v>45.29032258064516</v>
      </c>
      <c r="M56" s="1">
        <v>1.9310344827586206</v>
      </c>
      <c r="N56" s="2">
        <v>315.72413793103448</v>
      </c>
      <c r="O56" s="2">
        <v>0.27586206896551724</v>
      </c>
      <c r="P56" s="105">
        <v>45.103448275862071</v>
      </c>
    </row>
    <row r="57" spans="1:16" x14ac:dyDescent="0.25">
      <c r="A57" s="3"/>
      <c r="B57" s="3" t="s">
        <v>279</v>
      </c>
      <c r="C57" t="s">
        <v>278</v>
      </c>
      <c r="D57">
        <v>987</v>
      </c>
      <c r="E57" s="1">
        <v>22.5</v>
      </c>
      <c r="F57" s="2">
        <v>3681.5</v>
      </c>
      <c r="G57" s="2">
        <v>3.2142857142857144</v>
      </c>
      <c r="H57" s="105">
        <v>525.92857142857144</v>
      </c>
      <c r="I57" s="1">
        <v>22.354838709677416</v>
      </c>
      <c r="J57" s="2">
        <v>3649.483870967742</v>
      </c>
      <c r="K57" s="2">
        <v>3.193548387096774</v>
      </c>
      <c r="L57" s="105">
        <v>521.35483870967744</v>
      </c>
      <c r="M57" s="1">
        <v>20.03448275862069</v>
      </c>
      <c r="N57" s="2">
        <v>3332.9655172413791</v>
      </c>
      <c r="O57" s="2">
        <v>2.8620689655172415</v>
      </c>
      <c r="P57" s="105">
        <v>476.13793103448273</v>
      </c>
    </row>
    <row r="58" spans="1:16" x14ac:dyDescent="0.25">
      <c r="A58" s="3"/>
      <c r="B58" s="3" t="s">
        <v>175</v>
      </c>
      <c r="C58" t="s">
        <v>174</v>
      </c>
      <c r="D58">
        <v>894</v>
      </c>
      <c r="E58" s="1">
        <v>11</v>
      </c>
      <c r="F58" s="2">
        <v>1215.5</v>
      </c>
      <c r="G58" s="2">
        <v>1.5714285714285714</v>
      </c>
      <c r="H58" s="105">
        <v>173.64285714285714</v>
      </c>
      <c r="I58" s="1">
        <v>11.403225806451614</v>
      </c>
      <c r="J58" s="2">
        <v>1257.741935483871</v>
      </c>
      <c r="K58" s="2">
        <v>1.6290322580645162</v>
      </c>
      <c r="L58" s="105">
        <v>179.67741935483872</v>
      </c>
      <c r="M58" s="1">
        <v>11.103448275862069</v>
      </c>
      <c r="N58" s="2">
        <v>1221.1379310344828</v>
      </c>
      <c r="O58" s="2">
        <v>1.5862068965517242</v>
      </c>
      <c r="P58" s="105">
        <v>174.44827586206895</v>
      </c>
    </row>
    <row r="59" spans="1:16" x14ac:dyDescent="0.25">
      <c r="A59" s="3"/>
      <c r="B59" s="3" t="s">
        <v>302</v>
      </c>
      <c r="C59" t="s">
        <v>301</v>
      </c>
      <c r="D59">
        <v>762</v>
      </c>
      <c r="E59" s="1">
        <v>65.75</v>
      </c>
      <c r="F59" s="2">
        <v>11073</v>
      </c>
      <c r="G59" s="2">
        <v>9.3928571428571423</v>
      </c>
      <c r="H59" s="105">
        <v>1581.8571428571429</v>
      </c>
      <c r="I59" s="1">
        <v>62.548387096774192</v>
      </c>
      <c r="J59" s="2">
        <v>10808.112903225807</v>
      </c>
      <c r="K59" s="2">
        <v>8.935483870967742</v>
      </c>
      <c r="L59" s="105">
        <v>1544.016129032258</v>
      </c>
      <c r="M59" s="1">
        <v>76.275862068965509</v>
      </c>
      <c r="N59" s="2">
        <v>12296.46551724138</v>
      </c>
      <c r="O59" s="2">
        <v>10.896551724137931</v>
      </c>
      <c r="P59" s="105">
        <v>1756.6379310344828</v>
      </c>
    </row>
    <row r="60" spans="1:16" x14ac:dyDescent="0.25">
      <c r="A60" s="3"/>
      <c r="B60" s="3" t="s">
        <v>291</v>
      </c>
      <c r="C60" t="s">
        <v>290</v>
      </c>
      <c r="D60">
        <v>732</v>
      </c>
      <c r="E60" s="1">
        <v>2</v>
      </c>
      <c r="F60" s="2">
        <v>312</v>
      </c>
      <c r="G60" s="2">
        <v>0.2857142857142857</v>
      </c>
      <c r="H60" s="105">
        <v>44.571428571428569</v>
      </c>
      <c r="I60" s="1">
        <v>2.4838709677419355</v>
      </c>
      <c r="J60" s="2">
        <v>387.48387096774189</v>
      </c>
      <c r="K60" s="2">
        <v>0.35483870967741937</v>
      </c>
      <c r="L60" s="105">
        <v>55.354838709677416</v>
      </c>
      <c r="M60" s="1">
        <v>1.9310344827586206</v>
      </c>
      <c r="N60" s="2">
        <v>301.24137931034483</v>
      </c>
      <c r="O60" s="2">
        <v>0.27586206896551724</v>
      </c>
      <c r="P60" s="105">
        <v>43.03448275862069</v>
      </c>
    </row>
    <row r="61" spans="1:16" x14ac:dyDescent="0.25">
      <c r="A61" s="3"/>
      <c r="B61" s="3" t="s">
        <v>308</v>
      </c>
      <c r="C61" t="s">
        <v>307</v>
      </c>
      <c r="D61">
        <v>843</v>
      </c>
      <c r="E61" s="1">
        <v>2</v>
      </c>
      <c r="F61" s="2">
        <v>312</v>
      </c>
      <c r="G61" s="2">
        <v>0.2857142857142857</v>
      </c>
      <c r="H61" s="105">
        <v>44.571428571428569</v>
      </c>
      <c r="I61" s="1">
        <v>2.032258064516129</v>
      </c>
      <c r="J61" s="2">
        <v>317.0322580645161</v>
      </c>
      <c r="K61" s="2">
        <v>0.29032258064516131</v>
      </c>
      <c r="L61" s="105">
        <v>45.29032258064516</v>
      </c>
      <c r="M61" s="1">
        <v>2.1724137931034484</v>
      </c>
      <c r="N61" s="2">
        <v>338.89655172413796</v>
      </c>
      <c r="O61" s="2">
        <v>0.31034482758620691</v>
      </c>
      <c r="P61" s="105">
        <v>48.413793103448278</v>
      </c>
    </row>
    <row r="62" spans="1:16" x14ac:dyDescent="0.25">
      <c r="A62" s="3"/>
      <c r="B62" s="3" t="s">
        <v>310</v>
      </c>
      <c r="C62" t="s">
        <v>309</v>
      </c>
      <c r="D62">
        <v>647</v>
      </c>
      <c r="E62" s="1">
        <v>2</v>
      </c>
      <c r="F62" s="2">
        <v>298</v>
      </c>
      <c r="G62" s="2">
        <v>0.2857142857142857</v>
      </c>
      <c r="H62" s="105">
        <v>42.571428571428569</v>
      </c>
      <c r="I62" s="1">
        <v>2.4838709677419355</v>
      </c>
      <c r="J62" s="2">
        <v>370.09677419354836</v>
      </c>
      <c r="K62" s="2">
        <v>0.35483870967741937</v>
      </c>
      <c r="L62" s="105">
        <v>52.87096774193548</v>
      </c>
      <c r="M62" s="1">
        <v>2.1724137931034484</v>
      </c>
      <c r="N62" s="2">
        <v>319.34482758620686</v>
      </c>
      <c r="O62" s="2">
        <v>0.31034482758620691</v>
      </c>
      <c r="P62" s="105">
        <v>45.620689655172413</v>
      </c>
    </row>
    <row r="63" spans="1:16" x14ac:dyDescent="0.25">
      <c r="A63" s="3"/>
      <c r="B63" s="3" t="s">
        <v>338</v>
      </c>
      <c r="C63" t="s">
        <v>337</v>
      </c>
      <c r="D63">
        <v>866</v>
      </c>
      <c r="E63" s="1">
        <v>109.75</v>
      </c>
      <c r="F63" s="2">
        <v>18290.75</v>
      </c>
      <c r="G63" s="2">
        <v>15.678571428571429</v>
      </c>
      <c r="H63" s="105">
        <v>2612.9642857142858</v>
      </c>
      <c r="I63" s="1">
        <v>110.41935483870967</v>
      </c>
      <c r="J63" s="2">
        <v>18463.854838709674</v>
      </c>
      <c r="K63" s="2">
        <v>15.774193548387096</v>
      </c>
      <c r="L63" s="105">
        <v>2637.6935483870966</v>
      </c>
      <c r="M63" s="1">
        <v>122.25862068965517</v>
      </c>
      <c r="N63" s="2">
        <v>21113.810344827587</v>
      </c>
      <c r="O63" s="2">
        <v>17.46551724137931</v>
      </c>
      <c r="P63" s="105">
        <v>3016.2586206896553</v>
      </c>
    </row>
    <row r="64" spans="1:16" x14ac:dyDescent="0.25">
      <c r="A64" s="3"/>
      <c r="B64" s="3" t="s">
        <v>404</v>
      </c>
      <c r="C64" t="s">
        <v>403</v>
      </c>
      <c r="D64">
        <v>948</v>
      </c>
      <c r="E64" s="1">
        <v>7</v>
      </c>
      <c r="F64" s="2">
        <v>619.75</v>
      </c>
      <c r="G64" s="2">
        <v>1</v>
      </c>
      <c r="H64" s="105">
        <v>88.535714285714292</v>
      </c>
      <c r="I64" s="1">
        <v>7</v>
      </c>
      <c r="J64" s="2">
        <v>709.82258064516134</v>
      </c>
      <c r="K64" s="2">
        <v>1</v>
      </c>
      <c r="L64" s="105">
        <v>101.40322580645162</v>
      </c>
      <c r="M64" s="1">
        <v>3.8620689655172411</v>
      </c>
      <c r="N64" s="2">
        <v>293.51724137931035</v>
      </c>
      <c r="O64" s="2">
        <v>0.55172413793103448</v>
      </c>
      <c r="P64" s="105">
        <v>41.931034482758619</v>
      </c>
    </row>
    <row r="65" spans="1:16" x14ac:dyDescent="0.25">
      <c r="A65" s="3"/>
      <c r="B65" s="3" t="s">
        <v>413</v>
      </c>
      <c r="C65" t="s">
        <v>412</v>
      </c>
      <c r="D65">
        <v>992</v>
      </c>
      <c r="E65" s="1">
        <v>29.75</v>
      </c>
      <c r="F65" s="2">
        <v>4782</v>
      </c>
      <c r="G65" s="2">
        <v>4.25</v>
      </c>
      <c r="H65" s="105">
        <v>683.14285714285711</v>
      </c>
      <c r="I65" s="1">
        <v>27.774193548387096</v>
      </c>
      <c r="J65" s="2">
        <v>4526.5161290322576</v>
      </c>
      <c r="K65" s="2">
        <v>3.967741935483871</v>
      </c>
      <c r="L65" s="105">
        <v>646.64516129032256</v>
      </c>
      <c r="M65" s="1">
        <v>27.517241379310345</v>
      </c>
      <c r="N65" s="2">
        <v>4646.3103448275861</v>
      </c>
      <c r="O65" s="2">
        <v>3.9310344827586206</v>
      </c>
      <c r="P65" s="105">
        <v>663.75862068965512</v>
      </c>
    </row>
    <row r="66" spans="1:16" x14ac:dyDescent="0.25">
      <c r="A66" s="3"/>
      <c r="B66" s="3" t="s">
        <v>372</v>
      </c>
      <c r="C66" t="s">
        <v>371</v>
      </c>
      <c r="D66">
        <v>735</v>
      </c>
      <c r="E66" s="1"/>
      <c r="F66" s="2"/>
      <c r="G66" s="2"/>
      <c r="H66" s="105"/>
      <c r="I66" s="1">
        <v>0.45161290322580644</v>
      </c>
      <c r="J66" s="2">
        <v>67.290322580645167</v>
      </c>
      <c r="K66" s="2">
        <v>6.4516129032258063E-2</v>
      </c>
      <c r="L66" s="105">
        <v>9.612903225806452</v>
      </c>
      <c r="M66" s="1">
        <v>2.1724137931034484</v>
      </c>
      <c r="N66" s="2">
        <v>319.34482758620686</v>
      </c>
      <c r="O66" s="2">
        <v>0.31034482758620691</v>
      </c>
      <c r="P66" s="105">
        <v>45.620689655172413</v>
      </c>
    </row>
    <row r="67" spans="1:16" ht="15.75" thickBot="1" x14ac:dyDescent="0.3">
      <c r="A67" s="3"/>
      <c r="B67" s="3" t="s">
        <v>421</v>
      </c>
      <c r="C67" t="s">
        <v>420</v>
      </c>
      <c r="D67">
        <v>982</v>
      </c>
      <c r="E67" s="1">
        <v>1</v>
      </c>
      <c r="F67" s="2">
        <v>142.5</v>
      </c>
      <c r="G67" s="2">
        <v>0.14285714285714285</v>
      </c>
      <c r="H67" s="105">
        <v>20.357142857142858</v>
      </c>
      <c r="I67" s="1">
        <v>0.90322580645161288</v>
      </c>
      <c r="J67" s="2">
        <v>119.2258064516129</v>
      </c>
      <c r="K67" s="2">
        <v>0.12903225806451613</v>
      </c>
      <c r="L67" s="105">
        <v>17.032258064516128</v>
      </c>
      <c r="M67" s="1">
        <v>1.9310344827586206</v>
      </c>
      <c r="N67" s="2">
        <v>364.9655172413793</v>
      </c>
      <c r="O67" s="2">
        <v>0.27586206896551724</v>
      </c>
      <c r="P67" s="105">
        <v>52.137931034482762</v>
      </c>
    </row>
    <row r="68" spans="1:16" ht="15.75" thickBot="1" x14ac:dyDescent="0.3">
      <c r="A68" s="9" t="s">
        <v>450</v>
      </c>
      <c r="B68" s="10"/>
      <c r="C68" s="10"/>
      <c r="D68" s="10"/>
      <c r="E68" s="12">
        <v>560.75</v>
      </c>
      <c r="F68" s="11">
        <v>92447.125</v>
      </c>
      <c r="G68" s="11">
        <v>80.107142857142833</v>
      </c>
      <c r="H68" s="13">
        <v>13206.732142857145</v>
      </c>
      <c r="I68" s="12">
        <v>543.51612903225828</v>
      </c>
      <c r="J68" s="11">
        <v>89978.564516129016</v>
      </c>
      <c r="K68" s="11">
        <v>77.645161290322562</v>
      </c>
      <c r="L68" s="13">
        <v>12854.08064516129</v>
      </c>
      <c r="M68" s="12">
        <v>607.67241379310337</v>
      </c>
      <c r="N68" s="11">
        <v>101458.96551724136</v>
      </c>
      <c r="O68" s="11">
        <v>86.810344827586178</v>
      </c>
      <c r="P68" s="13">
        <v>14494.137931034484</v>
      </c>
    </row>
    <row r="69" spans="1:16" x14ac:dyDescent="0.25">
      <c r="A69" s="3" t="s">
        <v>451</v>
      </c>
      <c r="B69" s="3" t="s">
        <v>322</v>
      </c>
      <c r="C69" t="s">
        <v>321</v>
      </c>
      <c r="D69">
        <v>1069</v>
      </c>
      <c r="E69" s="1">
        <v>42.125</v>
      </c>
      <c r="F69" s="2">
        <v>7370.25</v>
      </c>
      <c r="G69" s="2">
        <v>6.0178571428571432</v>
      </c>
      <c r="H69" s="105">
        <v>1052.8928571428571</v>
      </c>
      <c r="I69" s="1">
        <v>39.177419354838712</v>
      </c>
      <c r="J69" s="2">
        <v>6709.8387096774186</v>
      </c>
      <c r="K69" s="2">
        <v>5.596774193548387</v>
      </c>
      <c r="L69" s="105">
        <v>958.54838709677415</v>
      </c>
      <c r="M69" s="1">
        <v>41.155172413793103</v>
      </c>
      <c r="N69" s="2">
        <v>7242.4655172413795</v>
      </c>
      <c r="O69" s="2">
        <v>5.8793103448275863</v>
      </c>
      <c r="P69" s="105">
        <v>1034.6379310344828</v>
      </c>
    </row>
    <row r="70" spans="1:16" x14ac:dyDescent="0.25">
      <c r="A70" s="3"/>
      <c r="B70" s="3" t="s">
        <v>119</v>
      </c>
      <c r="C70" t="s">
        <v>118</v>
      </c>
      <c r="D70">
        <v>1090</v>
      </c>
      <c r="E70" s="1">
        <v>58.125</v>
      </c>
      <c r="F70" s="2">
        <v>9612.75</v>
      </c>
      <c r="G70" s="2">
        <v>8.3035714285714288</v>
      </c>
      <c r="H70" s="105">
        <v>1373.25</v>
      </c>
      <c r="I70" s="1">
        <v>52.274193548387096</v>
      </c>
      <c r="J70" s="2">
        <v>8571.5</v>
      </c>
      <c r="K70" s="2">
        <v>7.467741935483871</v>
      </c>
      <c r="L70" s="105">
        <v>1224.5</v>
      </c>
      <c r="M70" s="1">
        <v>58.413793103448278</v>
      </c>
      <c r="N70" s="2">
        <v>9724.9310344827591</v>
      </c>
      <c r="O70" s="2">
        <v>8.3448275862068968</v>
      </c>
      <c r="P70" s="105">
        <v>1389.2758620689656</v>
      </c>
    </row>
    <row r="71" spans="1:16" x14ac:dyDescent="0.25">
      <c r="A71" s="3"/>
      <c r="B71" s="3" t="s">
        <v>129</v>
      </c>
      <c r="C71" t="s">
        <v>128</v>
      </c>
      <c r="D71">
        <v>1048</v>
      </c>
      <c r="E71" s="1">
        <v>2.75</v>
      </c>
      <c r="F71" s="2">
        <v>429</v>
      </c>
      <c r="G71" s="2">
        <v>0.39285714285714285</v>
      </c>
      <c r="H71" s="105">
        <v>61.285714285714285</v>
      </c>
      <c r="I71" s="1">
        <v>2.032258064516129</v>
      </c>
      <c r="J71" s="2">
        <v>317.0322580645161</v>
      </c>
      <c r="K71" s="2">
        <v>0.29032258064516131</v>
      </c>
      <c r="L71" s="105">
        <v>45.29032258064516</v>
      </c>
      <c r="M71" s="1">
        <v>2.1724137931034484</v>
      </c>
      <c r="N71" s="2">
        <v>404.06896551724139</v>
      </c>
      <c r="O71" s="2">
        <v>0.31034482758620691</v>
      </c>
      <c r="P71" s="105">
        <v>57.724137931034484</v>
      </c>
    </row>
    <row r="72" spans="1:16" x14ac:dyDescent="0.25">
      <c r="A72" s="3"/>
      <c r="B72" s="3" t="s">
        <v>429</v>
      </c>
      <c r="C72" t="s">
        <v>428</v>
      </c>
      <c r="D72">
        <v>1400</v>
      </c>
      <c r="E72" s="1">
        <v>1.25</v>
      </c>
      <c r="F72" s="2">
        <v>195</v>
      </c>
      <c r="G72" s="2">
        <v>0.17857142857142858</v>
      </c>
      <c r="H72" s="105">
        <v>27.857142857142858</v>
      </c>
      <c r="I72" s="1"/>
      <c r="J72" s="2"/>
      <c r="K72" s="2"/>
      <c r="L72" s="105"/>
      <c r="M72" s="1">
        <v>0.96551724137931028</v>
      </c>
      <c r="N72" s="2">
        <v>179.58620689655172</v>
      </c>
      <c r="O72" s="2">
        <v>0.13793103448275862</v>
      </c>
      <c r="P72" s="105">
        <v>25.655172413793103</v>
      </c>
    </row>
    <row r="73" spans="1:16" x14ac:dyDescent="0.25">
      <c r="A73" s="3"/>
      <c r="B73" s="3" t="s">
        <v>141</v>
      </c>
      <c r="C73" t="s">
        <v>140</v>
      </c>
      <c r="D73">
        <v>1320</v>
      </c>
      <c r="E73" s="1">
        <v>2.5</v>
      </c>
      <c r="F73" s="2">
        <v>390</v>
      </c>
      <c r="G73" s="2">
        <v>0.35714285714285715</v>
      </c>
      <c r="H73" s="105">
        <v>55.714285714285715</v>
      </c>
      <c r="I73" s="1">
        <v>2.032258064516129</v>
      </c>
      <c r="J73" s="2">
        <v>317.0322580645161</v>
      </c>
      <c r="K73" s="2">
        <v>0.29032258064516131</v>
      </c>
      <c r="L73" s="105">
        <v>45.29032258064516</v>
      </c>
      <c r="M73" s="1">
        <v>1.9310344827586206</v>
      </c>
      <c r="N73" s="2">
        <v>322.9655172413793</v>
      </c>
      <c r="O73" s="2">
        <v>0.27586206896551724</v>
      </c>
      <c r="P73" s="105">
        <v>46.137931034482762</v>
      </c>
    </row>
    <row r="74" spans="1:16" x14ac:dyDescent="0.25">
      <c r="A74" s="3"/>
      <c r="B74" s="3" t="s">
        <v>161</v>
      </c>
      <c r="C74" t="s">
        <v>160</v>
      </c>
      <c r="D74">
        <v>1067</v>
      </c>
      <c r="E74" s="1">
        <v>55.5</v>
      </c>
      <c r="F74" s="2">
        <v>9264.5</v>
      </c>
      <c r="G74" s="2">
        <v>7.9285714285714288</v>
      </c>
      <c r="H74" s="105">
        <v>1323.5</v>
      </c>
      <c r="I74" s="1">
        <v>56</v>
      </c>
      <c r="J74" s="2">
        <v>9380.9032258064526</v>
      </c>
      <c r="K74" s="2">
        <v>8</v>
      </c>
      <c r="L74" s="105">
        <v>1340.1290322580646</v>
      </c>
      <c r="M74" s="1">
        <v>52.620689655172413</v>
      </c>
      <c r="N74" s="2">
        <v>8625.4482758620688</v>
      </c>
      <c r="O74" s="2">
        <v>7.5172413793103452</v>
      </c>
      <c r="P74" s="105">
        <v>1232.2068965517242</v>
      </c>
    </row>
    <row r="75" spans="1:16" x14ac:dyDescent="0.25">
      <c r="A75" s="3"/>
      <c r="B75" s="3" t="s">
        <v>159</v>
      </c>
      <c r="C75" t="s">
        <v>158</v>
      </c>
      <c r="D75">
        <v>1055</v>
      </c>
      <c r="E75" s="1">
        <v>114.75</v>
      </c>
      <c r="F75" s="2">
        <v>22025.75</v>
      </c>
      <c r="G75" s="2">
        <v>16.392857142857142</v>
      </c>
      <c r="H75" s="105">
        <v>3146.5357142857142</v>
      </c>
      <c r="I75" s="1">
        <v>113.01612903225806</v>
      </c>
      <c r="J75" s="2">
        <v>21907.06451612903</v>
      </c>
      <c r="K75" s="2">
        <v>16.14516129032258</v>
      </c>
      <c r="L75" s="105">
        <v>3129.5806451612902</v>
      </c>
      <c r="M75" s="1">
        <v>120.93103448275861</v>
      </c>
      <c r="N75" s="2">
        <v>22748.551724137931</v>
      </c>
      <c r="O75" s="2">
        <v>17.275862068965516</v>
      </c>
      <c r="P75" s="105">
        <v>3249.7931034482758</v>
      </c>
    </row>
    <row r="76" spans="1:16" x14ac:dyDescent="0.25">
      <c r="A76" s="3"/>
      <c r="B76" s="3" t="s">
        <v>165</v>
      </c>
      <c r="C76" t="s">
        <v>164</v>
      </c>
      <c r="D76">
        <v>1216</v>
      </c>
      <c r="E76" s="1">
        <v>11.25</v>
      </c>
      <c r="F76" s="2">
        <v>1909.9999999999998</v>
      </c>
      <c r="G76" s="2">
        <v>1.6071428571428572</v>
      </c>
      <c r="H76" s="105">
        <v>272.85714285714283</v>
      </c>
      <c r="I76" s="1">
        <v>11.29032258064516</v>
      </c>
      <c r="J76" s="2">
        <v>1865.3870967741937</v>
      </c>
      <c r="K76" s="2">
        <v>1.6129032258064515</v>
      </c>
      <c r="L76" s="105">
        <v>266.48387096774195</v>
      </c>
      <c r="M76" s="1">
        <v>11.103448275862069</v>
      </c>
      <c r="N76" s="2">
        <v>1899.8965517241377</v>
      </c>
      <c r="O76" s="2">
        <v>1.5862068965517242</v>
      </c>
      <c r="P76" s="105">
        <v>271.41379310344826</v>
      </c>
    </row>
    <row r="77" spans="1:16" x14ac:dyDescent="0.25">
      <c r="A77" s="3"/>
      <c r="B77" s="3" t="s">
        <v>177</v>
      </c>
      <c r="C77" t="s">
        <v>176</v>
      </c>
      <c r="D77">
        <v>1205</v>
      </c>
      <c r="E77" s="1">
        <v>3.25</v>
      </c>
      <c r="F77" s="2">
        <v>507</v>
      </c>
      <c r="G77" s="2">
        <v>0.4642857142857143</v>
      </c>
      <c r="H77" s="105">
        <v>72.428571428571431</v>
      </c>
      <c r="I77" s="1">
        <v>2.032258064516129</v>
      </c>
      <c r="J77" s="2">
        <v>317.0322580645161</v>
      </c>
      <c r="K77" s="2">
        <v>0.29032258064516131</v>
      </c>
      <c r="L77" s="105">
        <v>45.29032258064516</v>
      </c>
      <c r="M77" s="1">
        <v>1.9310344827586206</v>
      </c>
      <c r="N77" s="2">
        <v>330.20689655172413</v>
      </c>
      <c r="O77" s="2">
        <v>0.27586206896551724</v>
      </c>
      <c r="P77" s="105">
        <v>47.172413793103445</v>
      </c>
    </row>
    <row r="78" spans="1:16" x14ac:dyDescent="0.25">
      <c r="A78" s="3"/>
      <c r="B78" s="3" t="s">
        <v>342</v>
      </c>
      <c r="C78" t="s">
        <v>341</v>
      </c>
      <c r="D78">
        <v>1104</v>
      </c>
      <c r="E78" s="1">
        <v>3.5</v>
      </c>
      <c r="F78" s="2">
        <v>546</v>
      </c>
      <c r="G78" s="2">
        <v>0.5</v>
      </c>
      <c r="H78" s="105">
        <v>78</v>
      </c>
      <c r="I78" s="1">
        <v>4.064516129032258</v>
      </c>
      <c r="J78" s="2">
        <v>634.0645161290322</v>
      </c>
      <c r="K78" s="2">
        <v>0.58064516129032262</v>
      </c>
      <c r="L78" s="105">
        <v>90.58064516129032</v>
      </c>
      <c r="M78" s="1">
        <v>4.1034482758620685</v>
      </c>
      <c r="N78" s="2">
        <v>741.51724137931035</v>
      </c>
      <c r="O78" s="2">
        <v>0.58620689655172409</v>
      </c>
      <c r="P78" s="105">
        <v>105.93103448275862</v>
      </c>
    </row>
    <row r="79" spans="1:16" x14ac:dyDescent="0.25">
      <c r="A79" s="3"/>
      <c r="B79" s="3" t="s">
        <v>386</v>
      </c>
      <c r="C79" t="s">
        <v>385</v>
      </c>
      <c r="D79">
        <v>1289</v>
      </c>
      <c r="E79" s="1">
        <v>18</v>
      </c>
      <c r="F79" s="2">
        <v>3924</v>
      </c>
      <c r="G79" s="2">
        <v>2.5714285714285716</v>
      </c>
      <c r="H79" s="105">
        <v>560.57142857142856</v>
      </c>
      <c r="I79" s="1">
        <v>23.032258064516132</v>
      </c>
      <c r="J79" s="2">
        <v>4723.4193548387093</v>
      </c>
      <c r="K79" s="2">
        <v>3.2903225806451615</v>
      </c>
      <c r="L79" s="105">
        <v>674.77419354838707</v>
      </c>
      <c r="M79" s="1">
        <v>14.241379310344826</v>
      </c>
      <c r="N79" s="2">
        <v>2986.8275862068963</v>
      </c>
      <c r="O79" s="2">
        <v>2.0344827586206895</v>
      </c>
      <c r="P79" s="105">
        <v>426.68965517241378</v>
      </c>
    </row>
    <row r="80" spans="1:16" x14ac:dyDescent="0.25">
      <c r="A80" s="3"/>
      <c r="B80" s="3" t="s">
        <v>191</v>
      </c>
      <c r="C80" t="s">
        <v>190</v>
      </c>
      <c r="D80">
        <v>1230</v>
      </c>
      <c r="E80" s="1">
        <v>2</v>
      </c>
      <c r="F80" s="2">
        <v>312</v>
      </c>
      <c r="G80" s="2">
        <v>0.2857142857142857</v>
      </c>
      <c r="H80" s="105">
        <v>44.571428571428569</v>
      </c>
      <c r="I80" s="1">
        <v>2.032258064516129</v>
      </c>
      <c r="J80" s="2">
        <v>317.0322580645161</v>
      </c>
      <c r="K80" s="2">
        <v>0.29032258064516131</v>
      </c>
      <c r="L80" s="105">
        <v>45.29032258064516</v>
      </c>
      <c r="M80" s="1">
        <v>1.9310344827586206</v>
      </c>
      <c r="N80" s="2">
        <v>344.68965517241378</v>
      </c>
      <c r="O80" s="2">
        <v>0.27586206896551724</v>
      </c>
      <c r="P80" s="105">
        <v>49.241379310344826</v>
      </c>
    </row>
    <row r="81" spans="1:16" x14ac:dyDescent="0.25">
      <c r="A81" s="3"/>
      <c r="B81" s="3" t="s">
        <v>205</v>
      </c>
      <c r="C81" t="s">
        <v>204</v>
      </c>
      <c r="D81">
        <v>1235</v>
      </c>
      <c r="E81" s="1">
        <v>36.75</v>
      </c>
      <c r="F81" s="2">
        <v>6107.25</v>
      </c>
      <c r="G81" s="2">
        <v>5.25</v>
      </c>
      <c r="H81" s="105">
        <v>872.46428571428567</v>
      </c>
      <c r="I81" s="1">
        <v>36.91935483870968</v>
      </c>
      <c r="J81" s="2">
        <v>6063.4677419354839</v>
      </c>
      <c r="K81" s="2">
        <v>5.274193548387097</v>
      </c>
      <c r="L81" s="105">
        <v>866.20967741935488</v>
      </c>
      <c r="M81" s="1">
        <v>34.03448275862069</v>
      </c>
      <c r="N81" s="2">
        <v>5762.9310344827582</v>
      </c>
      <c r="O81" s="2">
        <v>4.8620689655172411</v>
      </c>
      <c r="P81" s="105">
        <v>823.27586206896547</v>
      </c>
    </row>
    <row r="82" spans="1:16" x14ac:dyDescent="0.25">
      <c r="A82" s="3"/>
      <c r="B82" s="3" t="s">
        <v>207</v>
      </c>
      <c r="C82" t="s">
        <v>206</v>
      </c>
      <c r="D82">
        <v>1222</v>
      </c>
      <c r="E82" s="1">
        <v>74.25</v>
      </c>
      <c r="F82" s="2">
        <v>13735</v>
      </c>
      <c r="G82" s="2">
        <v>10.607142857142858</v>
      </c>
      <c r="H82" s="105">
        <v>1962.1428571428571</v>
      </c>
      <c r="I82" s="1">
        <v>70.451612903225808</v>
      </c>
      <c r="J82" s="2">
        <v>13057.145161290322</v>
      </c>
      <c r="K82" s="2">
        <v>10.064516129032258</v>
      </c>
      <c r="L82" s="105">
        <v>1865.3064516129032</v>
      </c>
      <c r="M82" s="1">
        <v>74.344827586206904</v>
      </c>
      <c r="N82" s="2">
        <v>13222.758620689656</v>
      </c>
      <c r="O82" s="2">
        <v>10.620689655172415</v>
      </c>
      <c r="P82" s="105">
        <v>1888.9655172413793</v>
      </c>
    </row>
    <row r="83" spans="1:16" x14ac:dyDescent="0.25">
      <c r="A83" s="3"/>
      <c r="B83" s="3" t="s">
        <v>233</v>
      </c>
      <c r="C83" t="s">
        <v>232</v>
      </c>
      <c r="D83">
        <v>1294</v>
      </c>
      <c r="E83" s="1">
        <v>6.5</v>
      </c>
      <c r="F83" s="2">
        <v>973.50000000000011</v>
      </c>
      <c r="G83" s="2">
        <v>0.9285714285714286</v>
      </c>
      <c r="H83" s="105">
        <v>139.07142857142858</v>
      </c>
      <c r="I83" s="1">
        <v>6.32258064516129</v>
      </c>
      <c r="J83" s="2">
        <v>929.41935483870975</v>
      </c>
      <c r="K83" s="2">
        <v>0.90322580645161288</v>
      </c>
      <c r="L83" s="105">
        <v>132.7741935483871</v>
      </c>
      <c r="M83" s="1">
        <v>7</v>
      </c>
      <c r="N83" s="2">
        <v>1051.2068965517242</v>
      </c>
      <c r="O83" s="2">
        <v>1</v>
      </c>
      <c r="P83" s="105">
        <v>150.17241379310346</v>
      </c>
    </row>
    <row r="84" spans="1:16" x14ac:dyDescent="0.25">
      <c r="A84" s="3"/>
      <c r="B84" s="3" t="s">
        <v>227</v>
      </c>
      <c r="C84" t="s">
        <v>226</v>
      </c>
      <c r="D84">
        <v>1093</v>
      </c>
      <c r="E84" s="1">
        <v>2</v>
      </c>
      <c r="F84" s="2">
        <v>312</v>
      </c>
      <c r="G84" s="2">
        <v>0.2857142857142857</v>
      </c>
      <c r="H84" s="105">
        <v>44.571428571428569</v>
      </c>
      <c r="I84" s="1">
        <v>2.032258064516129</v>
      </c>
      <c r="J84" s="2">
        <v>317.0322580645161</v>
      </c>
      <c r="K84" s="2">
        <v>0.29032258064516131</v>
      </c>
      <c r="L84" s="105">
        <v>45.29032258064516</v>
      </c>
      <c r="M84" s="1">
        <v>2.1724137931034484</v>
      </c>
      <c r="N84" s="2">
        <v>360.62068965517238</v>
      </c>
      <c r="O84" s="2">
        <v>0.31034482758620691</v>
      </c>
      <c r="P84" s="105">
        <v>51.517241379310342</v>
      </c>
    </row>
    <row r="85" spans="1:16" x14ac:dyDescent="0.25">
      <c r="A85" s="3"/>
      <c r="B85" s="3" t="s">
        <v>221</v>
      </c>
      <c r="C85" t="s">
        <v>220</v>
      </c>
      <c r="D85">
        <v>1139</v>
      </c>
      <c r="E85" s="1">
        <v>37</v>
      </c>
      <c r="F85" s="2">
        <v>6232.25</v>
      </c>
      <c r="G85" s="2">
        <v>5.2857142857142856</v>
      </c>
      <c r="H85" s="105">
        <v>890.32142857142856</v>
      </c>
      <c r="I85" s="1">
        <v>34.435483870967737</v>
      </c>
      <c r="J85" s="2">
        <v>5810.7903225806449</v>
      </c>
      <c r="K85" s="2">
        <v>4.919354838709677</v>
      </c>
      <c r="L85" s="105">
        <v>830.11290322580646</v>
      </c>
      <c r="M85" s="1">
        <v>39.46551724137931</v>
      </c>
      <c r="N85" s="2">
        <v>6730.7413793103451</v>
      </c>
      <c r="O85" s="2">
        <v>5.6379310344827589</v>
      </c>
      <c r="P85" s="105">
        <v>961.5344827586207</v>
      </c>
    </row>
    <row r="86" spans="1:16" x14ac:dyDescent="0.25">
      <c r="A86" s="3"/>
      <c r="B86" s="3" t="s">
        <v>247</v>
      </c>
      <c r="C86" t="s">
        <v>246</v>
      </c>
      <c r="D86">
        <v>1416</v>
      </c>
      <c r="E86" s="1">
        <v>13</v>
      </c>
      <c r="F86" s="2">
        <v>2085</v>
      </c>
      <c r="G86" s="2">
        <v>1.8571428571428572</v>
      </c>
      <c r="H86" s="105">
        <v>297.85714285714283</v>
      </c>
      <c r="I86" s="1">
        <v>11.967741935483872</v>
      </c>
      <c r="J86" s="2">
        <v>1950.741935483871</v>
      </c>
      <c r="K86" s="2">
        <v>1.7096774193548387</v>
      </c>
      <c r="L86" s="105">
        <v>278.67741935483872</v>
      </c>
      <c r="M86" s="1">
        <v>8.931034482758621</v>
      </c>
      <c r="N86" s="2">
        <v>1582.4827586206895</v>
      </c>
      <c r="O86" s="2">
        <v>1.2758620689655173</v>
      </c>
      <c r="P86" s="105">
        <v>226.06896551724137</v>
      </c>
    </row>
    <row r="87" spans="1:16" x14ac:dyDescent="0.25">
      <c r="A87" s="3"/>
      <c r="B87" s="3" t="s">
        <v>243</v>
      </c>
      <c r="C87" t="s">
        <v>242</v>
      </c>
      <c r="D87">
        <v>1210</v>
      </c>
      <c r="E87" s="1">
        <v>7.75</v>
      </c>
      <c r="F87" s="2">
        <v>1209</v>
      </c>
      <c r="G87" s="2">
        <v>1.1071428571428572</v>
      </c>
      <c r="H87" s="105">
        <v>172.71428571428572</v>
      </c>
      <c r="I87" s="1">
        <v>6.096774193548387</v>
      </c>
      <c r="J87" s="2">
        <v>951.09677419354841</v>
      </c>
      <c r="K87" s="2">
        <v>0.87096774193548387</v>
      </c>
      <c r="L87" s="105">
        <v>135.87096774193549</v>
      </c>
      <c r="M87" s="1">
        <v>5.5517241379310347</v>
      </c>
      <c r="N87" s="2">
        <v>974.68965517241372</v>
      </c>
      <c r="O87" s="2">
        <v>0.7931034482758621</v>
      </c>
      <c r="P87" s="105">
        <v>139.24137931034483</v>
      </c>
    </row>
    <row r="88" spans="1:16" x14ac:dyDescent="0.25">
      <c r="A88" s="3"/>
      <c r="B88" s="3" t="s">
        <v>263</v>
      </c>
      <c r="C88" t="s">
        <v>262</v>
      </c>
      <c r="D88">
        <v>1377</v>
      </c>
      <c r="E88" s="1">
        <v>2</v>
      </c>
      <c r="F88" s="2">
        <v>312</v>
      </c>
      <c r="G88" s="2">
        <v>0.2857142857142857</v>
      </c>
      <c r="H88" s="105">
        <v>44.571428571428569</v>
      </c>
      <c r="I88" s="1">
        <v>1.8064516129032258</v>
      </c>
      <c r="J88" s="2">
        <v>281.80645161290323</v>
      </c>
      <c r="K88" s="2">
        <v>0.25806451612903225</v>
      </c>
      <c r="L88" s="105">
        <v>40.258064516129032</v>
      </c>
      <c r="M88" s="1">
        <v>1.9310344827586206</v>
      </c>
      <c r="N88" s="2">
        <v>330.20689655172413</v>
      </c>
      <c r="O88" s="2">
        <v>0.27586206896551724</v>
      </c>
      <c r="P88" s="105">
        <v>47.172413793103445</v>
      </c>
    </row>
    <row r="89" spans="1:16" x14ac:dyDescent="0.25">
      <c r="A89" s="3"/>
      <c r="B89" s="3" t="s">
        <v>259</v>
      </c>
      <c r="C89" t="s">
        <v>258</v>
      </c>
      <c r="D89">
        <v>1098</v>
      </c>
      <c r="E89" s="1">
        <v>3</v>
      </c>
      <c r="F89" s="2">
        <v>468</v>
      </c>
      <c r="G89" s="2">
        <v>0.42857142857142855</v>
      </c>
      <c r="H89" s="105">
        <v>66.857142857142861</v>
      </c>
      <c r="I89" s="1">
        <v>1.8064516129032258</v>
      </c>
      <c r="J89" s="2">
        <v>281.80645161290323</v>
      </c>
      <c r="K89" s="2">
        <v>0.25806451612903225</v>
      </c>
      <c r="L89" s="105">
        <v>40.258064516129032</v>
      </c>
      <c r="M89" s="1">
        <v>2.1724137931034484</v>
      </c>
      <c r="N89" s="2">
        <v>375.10344827586204</v>
      </c>
      <c r="O89" s="2">
        <v>0.31034482758620691</v>
      </c>
      <c r="P89" s="105">
        <v>53.586206896551722</v>
      </c>
    </row>
    <row r="90" spans="1:16" x14ac:dyDescent="0.25">
      <c r="A90" s="3"/>
      <c r="B90" s="3" t="s">
        <v>257</v>
      </c>
      <c r="C90" t="s">
        <v>256</v>
      </c>
      <c r="D90">
        <v>1300</v>
      </c>
      <c r="E90" s="1">
        <v>59.5</v>
      </c>
      <c r="F90" s="2">
        <v>11246.75</v>
      </c>
      <c r="G90" s="2">
        <v>8.5</v>
      </c>
      <c r="H90" s="105">
        <v>1606.6785714285713</v>
      </c>
      <c r="I90" s="1">
        <v>56.790322580645167</v>
      </c>
      <c r="J90" s="2">
        <v>10764.870967741936</v>
      </c>
      <c r="K90" s="2">
        <v>8.112903225806452</v>
      </c>
      <c r="L90" s="105">
        <v>1537.8387096774193</v>
      </c>
      <c r="M90" s="1">
        <v>70.362068965517238</v>
      </c>
      <c r="N90" s="2">
        <v>12926.948275862069</v>
      </c>
      <c r="O90" s="2">
        <v>10.051724137931034</v>
      </c>
      <c r="P90" s="105">
        <v>1846.7068965517242</v>
      </c>
    </row>
    <row r="91" spans="1:16" x14ac:dyDescent="0.25">
      <c r="A91" s="3"/>
      <c r="B91" s="3" t="s">
        <v>392</v>
      </c>
      <c r="C91" t="s">
        <v>391</v>
      </c>
      <c r="D91">
        <v>1128</v>
      </c>
      <c r="E91" s="1">
        <v>7</v>
      </c>
      <c r="F91" s="2">
        <v>1675</v>
      </c>
      <c r="G91" s="2">
        <v>1</v>
      </c>
      <c r="H91" s="105">
        <v>239.28571428571428</v>
      </c>
      <c r="I91" s="1">
        <v>9.7096774193548399</v>
      </c>
      <c r="J91" s="2">
        <v>2059.8064516129034</v>
      </c>
      <c r="K91" s="2">
        <v>1.3870967741935485</v>
      </c>
      <c r="L91" s="105">
        <v>294.25806451612902</v>
      </c>
      <c r="M91" s="1">
        <v>8.206896551724137</v>
      </c>
      <c r="N91" s="2">
        <v>1609.0344827586207</v>
      </c>
      <c r="O91" s="2">
        <v>1.1724137931034482</v>
      </c>
      <c r="P91" s="105">
        <v>229.86206896551724</v>
      </c>
    </row>
    <row r="92" spans="1:16" x14ac:dyDescent="0.25">
      <c r="A92" s="3"/>
      <c r="B92" s="3" t="s">
        <v>281</v>
      </c>
      <c r="C92" t="s">
        <v>280</v>
      </c>
      <c r="D92">
        <v>1099</v>
      </c>
      <c r="E92" s="1">
        <v>21.125</v>
      </c>
      <c r="F92" s="2">
        <v>3322.875</v>
      </c>
      <c r="G92" s="2">
        <v>3.0178571428571428</v>
      </c>
      <c r="H92" s="105">
        <v>474.69642857142856</v>
      </c>
      <c r="I92" s="1">
        <v>21.564516129032256</v>
      </c>
      <c r="J92" s="2">
        <v>3251.0483870967741</v>
      </c>
      <c r="K92" s="2">
        <v>3.0806451612903225</v>
      </c>
      <c r="L92" s="105">
        <v>464.43548387096774</v>
      </c>
      <c r="M92" s="1">
        <v>24.137931034482758</v>
      </c>
      <c r="N92" s="2">
        <v>3929.4137931034479</v>
      </c>
      <c r="O92" s="2">
        <v>3.4482758620689653</v>
      </c>
      <c r="P92" s="105">
        <v>561.34482758620686</v>
      </c>
    </row>
    <row r="93" spans="1:16" x14ac:dyDescent="0.25">
      <c r="A93" s="3"/>
      <c r="B93" s="3" t="s">
        <v>293</v>
      </c>
      <c r="C93" t="s">
        <v>292</v>
      </c>
      <c r="D93">
        <v>1413</v>
      </c>
      <c r="E93" s="1">
        <v>2</v>
      </c>
      <c r="F93" s="2">
        <v>312</v>
      </c>
      <c r="G93" s="2">
        <v>0.2857142857142857</v>
      </c>
      <c r="H93" s="105">
        <v>44.571428571428569</v>
      </c>
      <c r="I93" s="1">
        <v>2.032258064516129</v>
      </c>
      <c r="J93" s="2">
        <v>317.0322580645161</v>
      </c>
      <c r="K93" s="2">
        <v>0.29032258064516131</v>
      </c>
      <c r="L93" s="105">
        <v>45.29032258064516</v>
      </c>
      <c r="M93" s="1">
        <v>1.9310344827586206</v>
      </c>
      <c r="N93" s="2">
        <v>330.20689655172413</v>
      </c>
      <c r="O93" s="2">
        <v>0.27586206896551724</v>
      </c>
      <c r="P93" s="105">
        <v>47.172413793103445</v>
      </c>
    </row>
    <row r="94" spans="1:16" x14ac:dyDescent="0.25">
      <c r="A94" s="3"/>
      <c r="B94" s="3" t="s">
        <v>400</v>
      </c>
      <c r="C94" t="s">
        <v>399</v>
      </c>
      <c r="D94">
        <v>1218</v>
      </c>
      <c r="E94" s="1">
        <v>2</v>
      </c>
      <c r="F94" s="2">
        <v>254</v>
      </c>
      <c r="G94" s="2">
        <v>0.2857142857142857</v>
      </c>
      <c r="H94" s="105">
        <v>36.285714285714285</v>
      </c>
      <c r="I94" s="1">
        <v>1.8064516129032258</v>
      </c>
      <c r="J94" s="2">
        <v>206.38709677419354</v>
      </c>
      <c r="K94" s="2">
        <v>0.25806451612903225</v>
      </c>
      <c r="L94" s="105">
        <v>29.483870967741936</v>
      </c>
      <c r="M94" s="1">
        <v>4.1034482758620685</v>
      </c>
      <c r="N94" s="2">
        <v>311.86206896551721</v>
      </c>
      <c r="O94" s="2">
        <v>0.58620689655172409</v>
      </c>
      <c r="P94" s="105">
        <v>44.551724137931032</v>
      </c>
    </row>
    <row r="95" spans="1:16" x14ac:dyDescent="0.25">
      <c r="A95" s="3"/>
      <c r="B95" s="3" t="s">
        <v>316</v>
      </c>
      <c r="C95" t="s">
        <v>315</v>
      </c>
      <c r="D95">
        <v>1456</v>
      </c>
      <c r="E95" s="1">
        <v>2</v>
      </c>
      <c r="F95" s="2">
        <v>312</v>
      </c>
      <c r="G95" s="2">
        <v>0.2857142857142857</v>
      </c>
      <c r="H95" s="105">
        <v>44.571428571428569</v>
      </c>
      <c r="I95" s="1">
        <v>2.032258064516129</v>
      </c>
      <c r="J95" s="2">
        <v>317.0322580645161</v>
      </c>
      <c r="K95" s="2">
        <v>0.29032258064516131</v>
      </c>
      <c r="L95" s="105">
        <v>45.29032258064516</v>
      </c>
      <c r="M95" s="1">
        <v>2.1724137931034484</v>
      </c>
      <c r="N95" s="2">
        <v>375.10344827586204</v>
      </c>
      <c r="O95" s="2">
        <v>0.31034482758620691</v>
      </c>
      <c r="P95" s="105">
        <v>53.586206896551722</v>
      </c>
    </row>
    <row r="96" spans="1:16" x14ac:dyDescent="0.25">
      <c r="A96" s="3"/>
      <c r="B96" s="3" t="s">
        <v>348</v>
      </c>
      <c r="C96" t="s">
        <v>347</v>
      </c>
      <c r="D96">
        <v>1210</v>
      </c>
      <c r="E96" s="1">
        <v>2</v>
      </c>
      <c r="F96" s="2">
        <v>312</v>
      </c>
      <c r="G96" s="2">
        <v>0.2857142857142857</v>
      </c>
      <c r="H96" s="105">
        <v>44.571428571428569</v>
      </c>
      <c r="I96" s="1">
        <v>2.032258064516129</v>
      </c>
      <c r="J96" s="2">
        <v>317.0322580645161</v>
      </c>
      <c r="K96" s="2">
        <v>0.29032258064516131</v>
      </c>
      <c r="L96" s="105">
        <v>45.29032258064516</v>
      </c>
      <c r="M96" s="1">
        <v>1.9310344827586206</v>
      </c>
      <c r="N96" s="2">
        <v>315.72413793103448</v>
      </c>
      <c r="O96" s="2">
        <v>0.27586206896551724</v>
      </c>
      <c r="P96" s="105">
        <v>45.103448275862071</v>
      </c>
    </row>
    <row r="97" spans="1:16" x14ac:dyDescent="0.25">
      <c r="A97" s="3"/>
      <c r="B97" s="3" t="s">
        <v>340</v>
      </c>
      <c r="C97" t="s">
        <v>339</v>
      </c>
      <c r="D97">
        <v>1243</v>
      </c>
      <c r="E97" s="1">
        <v>2</v>
      </c>
      <c r="F97" s="2">
        <v>312</v>
      </c>
      <c r="G97" s="2">
        <v>0.2857142857142857</v>
      </c>
      <c r="H97" s="105">
        <v>44.571428571428569</v>
      </c>
      <c r="I97" s="1">
        <v>2.032258064516129</v>
      </c>
      <c r="J97" s="2">
        <v>317.0322580645161</v>
      </c>
      <c r="K97" s="2">
        <v>0.29032258064516131</v>
      </c>
      <c r="L97" s="105">
        <v>45.29032258064516</v>
      </c>
      <c r="M97" s="1">
        <v>1.9310344827586206</v>
      </c>
      <c r="N97" s="2">
        <v>337.44827586206895</v>
      </c>
      <c r="O97" s="2">
        <v>0.27586206896551724</v>
      </c>
      <c r="P97" s="105">
        <v>48.206896551724135</v>
      </c>
    </row>
    <row r="98" spans="1:16" x14ac:dyDescent="0.25">
      <c r="A98" s="3"/>
      <c r="B98" s="3" t="s">
        <v>350</v>
      </c>
      <c r="C98" t="s">
        <v>349</v>
      </c>
      <c r="D98">
        <v>1372</v>
      </c>
      <c r="E98" s="1">
        <v>37.875</v>
      </c>
      <c r="F98" s="2">
        <v>6542.375</v>
      </c>
      <c r="G98" s="2">
        <v>5.4107142857142856</v>
      </c>
      <c r="H98" s="105">
        <v>934.625</v>
      </c>
      <c r="I98" s="1">
        <v>34.661290322580641</v>
      </c>
      <c r="J98" s="2">
        <v>6030.9516129032263</v>
      </c>
      <c r="K98" s="2">
        <v>4.9516129032258061</v>
      </c>
      <c r="L98" s="105">
        <v>861.56451612903231</v>
      </c>
      <c r="M98" s="1">
        <v>32.586206896551722</v>
      </c>
      <c r="N98" s="2">
        <v>5555.5862068965516</v>
      </c>
      <c r="O98" s="2">
        <v>4.6551724137931032</v>
      </c>
      <c r="P98" s="105">
        <v>793.65517241379314</v>
      </c>
    </row>
    <row r="99" spans="1:16" x14ac:dyDescent="0.25">
      <c r="A99" s="3"/>
      <c r="B99" s="3" t="s">
        <v>360</v>
      </c>
      <c r="C99" t="s">
        <v>359</v>
      </c>
      <c r="D99">
        <v>1076</v>
      </c>
      <c r="E99" s="1">
        <v>11</v>
      </c>
      <c r="F99" s="2">
        <v>1743</v>
      </c>
      <c r="G99" s="2">
        <v>1.5714285714285714</v>
      </c>
      <c r="H99" s="105">
        <v>249</v>
      </c>
      <c r="I99" s="1">
        <v>9.935483870967742</v>
      </c>
      <c r="J99" s="2">
        <v>1530.2903225806454</v>
      </c>
      <c r="K99" s="2">
        <v>1.4193548387096775</v>
      </c>
      <c r="L99" s="105">
        <v>218.61290322580646</v>
      </c>
      <c r="M99" s="1">
        <v>9.8965517241379306</v>
      </c>
      <c r="N99" s="2">
        <v>1548.4482758620688</v>
      </c>
      <c r="O99" s="2">
        <v>1.4137931034482758</v>
      </c>
      <c r="P99" s="105">
        <v>221.20689655172413</v>
      </c>
    </row>
    <row r="100" spans="1:16" x14ac:dyDescent="0.25">
      <c r="A100" s="3"/>
      <c r="B100" s="3" t="s">
        <v>179</v>
      </c>
      <c r="C100" t="s">
        <v>178</v>
      </c>
      <c r="D100">
        <v>1163</v>
      </c>
      <c r="E100" s="1">
        <v>2</v>
      </c>
      <c r="F100" s="2">
        <v>312</v>
      </c>
      <c r="G100" s="2">
        <v>0.2857142857142857</v>
      </c>
      <c r="H100" s="105">
        <v>44.571428571428569</v>
      </c>
      <c r="I100" s="1">
        <v>2.032258064516129</v>
      </c>
      <c r="J100" s="2">
        <v>317.0322580645161</v>
      </c>
      <c r="K100" s="2">
        <v>0.29032258064516131</v>
      </c>
      <c r="L100" s="105">
        <v>45.29032258064516</v>
      </c>
      <c r="M100" s="1">
        <v>2.1724137931034484</v>
      </c>
      <c r="N100" s="2">
        <v>353.37931034482762</v>
      </c>
      <c r="O100" s="2">
        <v>0.31034482758620691</v>
      </c>
      <c r="P100" s="105">
        <v>50.482758620689658</v>
      </c>
    </row>
    <row r="101" spans="1:16" x14ac:dyDescent="0.25">
      <c r="A101" s="3"/>
      <c r="B101" s="3" t="s">
        <v>382</v>
      </c>
      <c r="C101" t="s">
        <v>381</v>
      </c>
      <c r="D101">
        <v>1192</v>
      </c>
      <c r="E101" s="1">
        <v>12.5</v>
      </c>
      <c r="F101" s="2">
        <v>2037.7499999999998</v>
      </c>
      <c r="G101" s="2">
        <v>1.7857142857142858</v>
      </c>
      <c r="H101" s="105">
        <v>291.10714285714283</v>
      </c>
      <c r="I101" s="1">
        <v>9.4838709677419342</v>
      </c>
      <c r="J101" s="2">
        <v>1603.4516129032259</v>
      </c>
      <c r="K101" s="2">
        <v>1.3548387096774193</v>
      </c>
      <c r="L101" s="105">
        <v>229.06451612903226</v>
      </c>
      <c r="M101" s="1">
        <v>13.034482758620689</v>
      </c>
      <c r="N101" s="2">
        <v>2207.1724137931037</v>
      </c>
      <c r="O101" s="2">
        <v>1.8620689655172413</v>
      </c>
      <c r="P101" s="105">
        <v>315.31034482758622</v>
      </c>
    </row>
    <row r="102" spans="1:16" x14ac:dyDescent="0.25">
      <c r="A102" s="3"/>
      <c r="B102" s="3" t="s">
        <v>402</v>
      </c>
      <c r="C102" t="s">
        <v>401</v>
      </c>
      <c r="D102">
        <v>1121</v>
      </c>
      <c r="E102" s="1">
        <v>1</v>
      </c>
      <c r="F102" s="2">
        <v>183</v>
      </c>
      <c r="G102" s="2">
        <v>0.14285714285714285</v>
      </c>
      <c r="H102" s="105">
        <v>26.142857142857142</v>
      </c>
      <c r="I102" s="1">
        <v>1.129032258064516</v>
      </c>
      <c r="J102" s="2">
        <v>204.58064516129033</v>
      </c>
      <c r="K102" s="2">
        <v>0.16129032258064516</v>
      </c>
      <c r="L102" s="105">
        <v>29.225806451612904</v>
      </c>
      <c r="M102" s="1">
        <v>2.1724137931034484</v>
      </c>
      <c r="N102" s="2">
        <v>327.31034482758622</v>
      </c>
      <c r="O102" s="2">
        <v>0.31034482758620691</v>
      </c>
      <c r="P102" s="105">
        <v>46.758620689655174</v>
      </c>
    </row>
    <row r="103" spans="1:16" x14ac:dyDescent="0.25">
      <c r="A103" s="3"/>
      <c r="B103" s="3" t="s">
        <v>415</v>
      </c>
      <c r="C103" t="s">
        <v>414</v>
      </c>
      <c r="D103">
        <v>1311</v>
      </c>
      <c r="E103" s="1">
        <v>2</v>
      </c>
      <c r="F103" s="2">
        <v>359.25</v>
      </c>
      <c r="G103" s="2">
        <v>0.2857142857142857</v>
      </c>
      <c r="H103" s="105">
        <v>51.321428571428569</v>
      </c>
      <c r="I103" s="1">
        <v>2.032258064516129</v>
      </c>
      <c r="J103" s="2">
        <v>348.19354838709677</v>
      </c>
      <c r="K103" s="2">
        <v>0.29032258064516131</v>
      </c>
      <c r="L103" s="105">
        <v>49.741935483870968</v>
      </c>
      <c r="M103" s="1">
        <v>3.8620689655172411</v>
      </c>
      <c r="N103" s="2">
        <v>686.48275862068965</v>
      </c>
      <c r="O103" s="2">
        <v>0.55172413793103448</v>
      </c>
      <c r="P103" s="105">
        <v>98.068965517241381</v>
      </c>
    </row>
    <row r="104" spans="1:16" x14ac:dyDescent="0.25">
      <c r="A104" s="3"/>
      <c r="B104" s="3" t="s">
        <v>406</v>
      </c>
      <c r="C104" t="s">
        <v>405</v>
      </c>
      <c r="D104">
        <v>1186</v>
      </c>
      <c r="E104" s="1">
        <v>1</v>
      </c>
      <c r="F104" s="2">
        <v>170.25</v>
      </c>
      <c r="G104" s="2">
        <v>0.14285714285714285</v>
      </c>
      <c r="H104" s="105">
        <v>24.321428571428573</v>
      </c>
      <c r="I104" s="1">
        <v>0.90322580645161288</v>
      </c>
      <c r="J104" s="2">
        <v>165.29032258064515</v>
      </c>
      <c r="K104" s="2">
        <v>0.12903225806451613</v>
      </c>
      <c r="L104" s="105">
        <v>23.612903225806452</v>
      </c>
      <c r="M104" s="1">
        <v>1.6896551724137931</v>
      </c>
      <c r="N104" s="2">
        <v>263.58620689655174</v>
      </c>
      <c r="O104" s="2">
        <v>0.2413793103448276</v>
      </c>
      <c r="P104" s="105">
        <v>37.655172413793103</v>
      </c>
    </row>
    <row r="105" spans="1:16" ht="15.75" thickBot="1" x14ac:dyDescent="0.3">
      <c r="A105" s="3"/>
      <c r="B105" s="3" t="s">
        <v>380</v>
      </c>
      <c r="C105" t="s">
        <v>379</v>
      </c>
      <c r="D105">
        <v>1039</v>
      </c>
      <c r="E105" s="1">
        <v>23.25</v>
      </c>
      <c r="F105" s="2">
        <v>3774</v>
      </c>
      <c r="G105" s="2">
        <v>3.3214285714285716</v>
      </c>
      <c r="H105" s="105">
        <v>539.14285714285711</v>
      </c>
      <c r="I105" s="1">
        <v>21.225806451612904</v>
      </c>
      <c r="J105" s="2">
        <v>3546.2903225806454</v>
      </c>
      <c r="K105" s="2">
        <v>3.032258064516129</v>
      </c>
      <c r="L105" s="105">
        <v>506.61290322580646</v>
      </c>
      <c r="M105" s="1">
        <v>28.241379310344826</v>
      </c>
      <c r="N105" s="2">
        <v>4613.4827586206902</v>
      </c>
      <c r="O105" s="2">
        <v>4.0344827586206895</v>
      </c>
      <c r="P105" s="105">
        <v>659.06896551724139</v>
      </c>
    </row>
    <row r="106" spans="1:16" ht="15.75" thickBot="1" x14ac:dyDescent="0.3">
      <c r="A106" s="9" t="s">
        <v>452</v>
      </c>
      <c r="B106" s="10"/>
      <c r="C106" s="10"/>
      <c r="D106" s="10"/>
      <c r="E106" s="12">
        <v>685.5</v>
      </c>
      <c r="F106" s="11">
        <v>120788.5</v>
      </c>
      <c r="G106" s="11">
        <v>97.928571428571473</v>
      </c>
      <c r="H106" s="13">
        <v>17255.500000000007</v>
      </c>
      <c r="I106" s="12">
        <v>658.2258064516127</v>
      </c>
      <c r="J106" s="11">
        <v>115999.935483871</v>
      </c>
      <c r="K106" s="11">
        <v>94.032258064516171</v>
      </c>
      <c r="L106" s="13">
        <v>16571.419354838716</v>
      </c>
      <c r="M106" s="12">
        <v>695.53448275862092</v>
      </c>
      <c r="N106" s="11">
        <v>121633.08620689658</v>
      </c>
      <c r="O106" s="11">
        <v>99.362068965517224</v>
      </c>
      <c r="P106" s="13">
        <v>17376.155172413801</v>
      </c>
    </row>
    <row r="107" spans="1:16" x14ac:dyDescent="0.25">
      <c r="A107" s="3" t="s">
        <v>453</v>
      </c>
      <c r="B107" s="3" t="s">
        <v>117</v>
      </c>
      <c r="C107" t="s">
        <v>116</v>
      </c>
      <c r="D107">
        <v>1747</v>
      </c>
      <c r="E107" s="1">
        <v>91.75</v>
      </c>
      <c r="F107" s="2">
        <v>18065.875</v>
      </c>
      <c r="G107" s="2">
        <v>13.107142857142858</v>
      </c>
      <c r="H107" s="105">
        <v>2580.8392857142858</v>
      </c>
      <c r="I107" s="1">
        <v>90.548387096774192</v>
      </c>
      <c r="J107" s="2">
        <v>17784.854838709674</v>
      </c>
      <c r="K107" s="2">
        <v>12.935483870967742</v>
      </c>
      <c r="L107" s="105">
        <v>2540.6935483870966</v>
      </c>
      <c r="M107" s="1">
        <v>86.051724137931032</v>
      </c>
      <c r="N107" s="2">
        <v>17895.62068965517</v>
      </c>
      <c r="O107" s="2">
        <v>12.293103448275861</v>
      </c>
      <c r="P107" s="105">
        <v>2556.5172413793102</v>
      </c>
    </row>
    <row r="108" spans="1:16" x14ac:dyDescent="0.25">
      <c r="A108" s="3"/>
      <c r="B108" s="3" t="s">
        <v>113</v>
      </c>
      <c r="C108" t="s">
        <v>112</v>
      </c>
      <c r="D108">
        <v>1510</v>
      </c>
      <c r="E108" s="1">
        <v>2.25</v>
      </c>
      <c r="F108" s="2">
        <v>399</v>
      </c>
      <c r="G108" s="2">
        <v>0.32142857142857145</v>
      </c>
      <c r="H108" s="105">
        <v>57</v>
      </c>
      <c r="I108" s="1">
        <v>2.032258064516129</v>
      </c>
      <c r="J108" s="2">
        <v>365.80645161290323</v>
      </c>
      <c r="K108" s="2">
        <v>0.29032258064516131</v>
      </c>
      <c r="L108" s="105">
        <v>52.258064516129032</v>
      </c>
      <c r="M108" s="1">
        <v>2.1724137931034484</v>
      </c>
      <c r="N108" s="2">
        <v>391.0344827586207</v>
      </c>
      <c r="O108" s="2">
        <v>0.31034482758620691</v>
      </c>
      <c r="P108" s="105">
        <v>55.862068965517238</v>
      </c>
    </row>
    <row r="109" spans="1:16" x14ac:dyDescent="0.25">
      <c r="A109" s="3"/>
      <c r="B109" s="3" t="s">
        <v>115</v>
      </c>
      <c r="C109" t="s">
        <v>114</v>
      </c>
      <c r="D109">
        <v>1825</v>
      </c>
      <c r="E109" s="1">
        <v>2</v>
      </c>
      <c r="F109" s="2">
        <v>312</v>
      </c>
      <c r="G109" s="2">
        <v>0.2857142857142857</v>
      </c>
      <c r="H109" s="105">
        <v>44.571428571428569</v>
      </c>
      <c r="I109" s="1">
        <v>2.032258064516129</v>
      </c>
      <c r="J109" s="2">
        <v>357.67741935483866</v>
      </c>
      <c r="K109" s="2">
        <v>0.29032258064516131</v>
      </c>
      <c r="L109" s="105">
        <v>51.096774193548384</v>
      </c>
      <c r="M109" s="1">
        <v>2.1724137931034484</v>
      </c>
      <c r="N109" s="2">
        <v>404.06896551724139</v>
      </c>
      <c r="O109" s="2">
        <v>0.31034482758620691</v>
      </c>
      <c r="P109" s="105">
        <v>57.724137931034484</v>
      </c>
    </row>
    <row r="110" spans="1:16" x14ac:dyDescent="0.25">
      <c r="A110" s="3"/>
      <c r="B110" s="3" t="s">
        <v>127</v>
      </c>
      <c r="C110" t="s">
        <v>126</v>
      </c>
      <c r="D110">
        <v>1618</v>
      </c>
      <c r="E110" s="1">
        <v>7</v>
      </c>
      <c r="F110" s="2">
        <v>1017</v>
      </c>
      <c r="G110" s="2">
        <v>1</v>
      </c>
      <c r="H110" s="105">
        <v>145.28571428571428</v>
      </c>
      <c r="I110" s="1">
        <v>7</v>
      </c>
      <c r="J110" s="2">
        <v>1044.3548387096773</v>
      </c>
      <c r="K110" s="2">
        <v>1</v>
      </c>
      <c r="L110" s="105">
        <v>149.19354838709677</v>
      </c>
      <c r="M110" s="1">
        <v>6.0344827586206895</v>
      </c>
      <c r="N110" s="2">
        <v>959.48275862068954</v>
      </c>
      <c r="O110" s="2">
        <v>0.86206896551724133</v>
      </c>
      <c r="P110" s="105">
        <v>137.06896551724137</v>
      </c>
    </row>
    <row r="111" spans="1:16" x14ac:dyDescent="0.25">
      <c r="A111" s="3"/>
      <c r="B111" s="3" t="s">
        <v>267</v>
      </c>
      <c r="C111" t="s">
        <v>266</v>
      </c>
      <c r="D111">
        <v>1588</v>
      </c>
      <c r="E111" s="1">
        <v>35.125</v>
      </c>
      <c r="F111" s="2">
        <v>5782.625</v>
      </c>
      <c r="G111" s="2">
        <v>5.0178571428571432</v>
      </c>
      <c r="H111" s="105">
        <v>826.08928571428567</v>
      </c>
      <c r="I111" s="1">
        <v>30.709677419354836</v>
      </c>
      <c r="J111" s="2">
        <v>5047</v>
      </c>
      <c r="K111" s="2">
        <v>4.387096774193548</v>
      </c>
      <c r="L111" s="105">
        <v>721</v>
      </c>
      <c r="M111" s="1">
        <v>31.862068965517242</v>
      </c>
      <c r="N111" s="2">
        <v>5323.3793103448279</v>
      </c>
      <c r="O111" s="2">
        <v>4.5517241379310347</v>
      </c>
      <c r="P111" s="105">
        <v>760.48275862068965</v>
      </c>
    </row>
    <row r="112" spans="1:16" x14ac:dyDescent="0.25">
      <c r="A112" s="3"/>
      <c r="B112" s="3" t="s">
        <v>137</v>
      </c>
      <c r="C112" t="s">
        <v>136</v>
      </c>
      <c r="D112">
        <v>1987</v>
      </c>
      <c r="E112" s="1">
        <v>7</v>
      </c>
      <c r="F112" s="2">
        <v>1073</v>
      </c>
      <c r="G112" s="2">
        <v>1</v>
      </c>
      <c r="H112" s="105">
        <v>153.28571428571428</v>
      </c>
      <c r="I112" s="1">
        <v>7</v>
      </c>
      <c r="J112" s="2">
        <v>1145.516129032258</v>
      </c>
      <c r="K112" s="2">
        <v>1</v>
      </c>
      <c r="L112" s="105">
        <v>163.64516129032259</v>
      </c>
      <c r="M112" s="1">
        <v>5.068965517241379</v>
      </c>
      <c r="N112" s="2">
        <v>821.41379310344826</v>
      </c>
      <c r="O112" s="2">
        <v>0.72413793103448276</v>
      </c>
      <c r="P112" s="105">
        <v>117.34482758620689</v>
      </c>
    </row>
    <row r="113" spans="1:16" x14ac:dyDescent="0.25">
      <c r="A113" s="3"/>
      <c r="B113" s="3" t="s">
        <v>105</v>
      </c>
      <c r="C113" t="s">
        <v>104</v>
      </c>
      <c r="D113">
        <v>1846</v>
      </c>
      <c r="E113" s="1">
        <v>3</v>
      </c>
      <c r="F113" s="2">
        <v>411</v>
      </c>
      <c r="G113" s="2">
        <v>0.42857142857142855</v>
      </c>
      <c r="H113" s="105">
        <v>58.714285714285715</v>
      </c>
      <c r="I113" s="1">
        <v>2.935483870967742</v>
      </c>
      <c r="J113" s="2">
        <v>402.16129032258067</v>
      </c>
      <c r="K113" s="2">
        <v>0.41935483870967744</v>
      </c>
      <c r="L113" s="105">
        <v>57.451612903225808</v>
      </c>
      <c r="M113" s="1">
        <v>3.1379310344827589</v>
      </c>
      <c r="N113" s="2">
        <v>429.89655172413796</v>
      </c>
      <c r="O113" s="2">
        <v>0.44827586206896552</v>
      </c>
      <c r="P113" s="105">
        <v>61.413793103448278</v>
      </c>
    </row>
    <row r="114" spans="1:16" x14ac:dyDescent="0.25">
      <c r="A114" s="3"/>
      <c r="B114" s="3" t="s">
        <v>153</v>
      </c>
      <c r="C114" t="s">
        <v>152</v>
      </c>
      <c r="D114">
        <v>1825</v>
      </c>
      <c r="E114" s="1">
        <v>20.5</v>
      </c>
      <c r="F114" s="2">
        <v>4045</v>
      </c>
      <c r="G114" s="2">
        <v>2.9285714285714284</v>
      </c>
      <c r="H114" s="105">
        <v>577.85714285714289</v>
      </c>
      <c r="I114" s="1">
        <v>19.870967741935484</v>
      </c>
      <c r="J114" s="2">
        <v>3934.9032258064517</v>
      </c>
      <c r="K114" s="2">
        <v>2.838709677419355</v>
      </c>
      <c r="L114" s="105">
        <v>562.12903225806451</v>
      </c>
      <c r="M114" s="1">
        <v>14.603448275862069</v>
      </c>
      <c r="N114" s="2">
        <v>2740.1379310344828</v>
      </c>
      <c r="O114" s="2">
        <v>2.0862068965517242</v>
      </c>
      <c r="P114" s="105">
        <v>391.44827586206895</v>
      </c>
    </row>
    <row r="115" spans="1:16" x14ac:dyDescent="0.25">
      <c r="A115" s="3"/>
      <c r="B115" s="3" t="s">
        <v>145</v>
      </c>
      <c r="C115" t="s">
        <v>144</v>
      </c>
      <c r="D115">
        <v>1917</v>
      </c>
      <c r="E115" s="1">
        <v>45.125</v>
      </c>
      <c r="F115" s="2">
        <v>8496.75</v>
      </c>
      <c r="G115" s="2">
        <v>6.4464285714285712</v>
      </c>
      <c r="H115" s="105">
        <v>1213.8214285714287</v>
      </c>
      <c r="I115" s="1">
        <v>40.870967741935488</v>
      </c>
      <c r="J115" s="2">
        <v>7733.8709677419347</v>
      </c>
      <c r="K115" s="2">
        <v>5.838709677419355</v>
      </c>
      <c r="L115" s="105">
        <v>1104.8387096774193</v>
      </c>
      <c r="M115" s="1">
        <v>48.517241379310349</v>
      </c>
      <c r="N115" s="2">
        <v>9204.2758620689656</v>
      </c>
      <c r="O115" s="2">
        <v>6.931034482758621</v>
      </c>
      <c r="P115" s="105">
        <v>1314.8965517241379</v>
      </c>
    </row>
    <row r="116" spans="1:16" x14ac:dyDescent="0.25">
      <c r="A116" s="3"/>
      <c r="B116" s="3" t="s">
        <v>157</v>
      </c>
      <c r="C116" t="s">
        <v>156</v>
      </c>
      <c r="D116">
        <v>1772</v>
      </c>
      <c r="E116" s="1">
        <v>22.5</v>
      </c>
      <c r="F116" s="2">
        <v>3708.5000000000005</v>
      </c>
      <c r="G116" s="2">
        <v>3.2142857142857144</v>
      </c>
      <c r="H116" s="105">
        <v>529.78571428571433</v>
      </c>
      <c r="I116" s="1">
        <v>20.435483870967744</v>
      </c>
      <c r="J116" s="2">
        <v>3362.7096774193546</v>
      </c>
      <c r="K116" s="2">
        <v>2.9193548387096775</v>
      </c>
      <c r="L116" s="105">
        <v>480.38709677419354</v>
      </c>
      <c r="M116" s="1">
        <v>18.586206896551726</v>
      </c>
      <c r="N116" s="2">
        <v>3154.8275862068963</v>
      </c>
      <c r="O116" s="2">
        <v>2.6551724137931036</v>
      </c>
      <c r="P116" s="105">
        <v>450.68965517241378</v>
      </c>
    </row>
    <row r="117" spans="1:16" x14ac:dyDescent="0.25">
      <c r="A117" s="3"/>
      <c r="B117" s="3" t="s">
        <v>151</v>
      </c>
      <c r="C117" t="s">
        <v>150</v>
      </c>
      <c r="D117">
        <v>1679</v>
      </c>
      <c r="E117" s="1">
        <v>13.75</v>
      </c>
      <c r="F117" s="2">
        <v>2845.5</v>
      </c>
      <c r="G117" s="2">
        <v>1.9642857142857142</v>
      </c>
      <c r="H117" s="105">
        <v>406.5</v>
      </c>
      <c r="I117" s="1">
        <v>11.967741935483872</v>
      </c>
      <c r="J117" s="2">
        <v>2358.8870967741937</v>
      </c>
      <c r="K117" s="2">
        <v>1.7096774193548387</v>
      </c>
      <c r="L117" s="105">
        <v>336.98387096774195</v>
      </c>
      <c r="M117" s="1">
        <v>12.551724137931036</v>
      </c>
      <c r="N117" s="2">
        <v>2346.2068965517242</v>
      </c>
      <c r="O117" s="2">
        <v>1.7931034482758621</v>
      </c>
      <c r="P117" s="105">
        <v>335.17241379310343</v>
      </c>
    </row>
    <row r="118" spans="1:16" x14ac:dyDescent="0.25">
      <c r="A118" s="3"/>
      <c r="B118" s="3" t="s">
        <v>169</v>
      </c>
      <c r="C118" t="s">
        <v>168</v>
      </c>
      <c r="D118">
        <v>1750</v>
      </c>
      <c r="E118" s="1">
        <v>57.499999999999993</v>
      </c>
      <c r="F118" s="2">
        <v>10556.5</v>
      </c>
      <c r="G118" s="2">
        <v>8.2142857142857135</v>
      </c>
      <c r="H118" s="105">
        <v>1508.0714285714287</v>
      </c>
      <c r="I118" s="1">
        <v>54.645161290322584</v>
      </c>
      <c r="J118" s="2">
        <v>9924.645161290322</v>
      </c>
      <c r="K118" s="2">
        <v>7.806451612903226</v>
      </c>
      <c r="L118" s="105">
        <v>1417.8064516129032</v>
      </c>
      <c r="M118" s="1">
        <v>45.017241379310349</v>
      </c>
      <c r="N118" s="2">
        <v>8661.6551724137935</v>
      </c>
      <c r="O118" s="2">
        <v>6.431034482758621</v>
      </c>
      <c r="P118" s="105">
        <v>1237.3793103448277</v>
      </c>
    </row>
    <row r="119" spans="1:16" x14ac:dyDescent="0.25">
      <c r="A119" s="3"/>
      <c r="B119" s="3" t="s">
        <v>181</v>
      </c>
      <c r="C119" t="s">
        <v>180</v>
      </c>
      <c r="D119">
        <v>1733</v>
      </c>
      <c r="E119" s="1">
        <v>2</v>
      </c>
      <c r="F119" s="2">
        <v>342</v>
      </c>
      <c r="G119" s="2">
        <v>0.2857142857142857</v>
      </c>
      <c r="H119" s="105">
        <v>48.857142857142854</v>
      </c>
      <c r="I119" s="1">
        <v>2.032258064516129</v>
      </c>
      <c r="J119" s="2">
        <v>317.0322580645161</v>
      </c>
      <c r="K119" s="2">
        <v>0.29032258064516131</v>
      </c>
      <c r="L119" s="105">
        <v>45.29032258064516</v>
      </c>
      <c r="M119" s="1">
        <v>1.9310344827586206</v>
      </c>
      <c r="N119" s="2">
        <v>347.58620689655174</v>
      </c>
      <c r="O119" s="2">
        <v>0.27586206896551724</v>
      </c>
      <c r="P119" s="105">
        <v>49.655172413793103</v>
      </c>
    </row>
    <row r="120" spans="1:16" x14ac:dyDescent="0.25">
      <c r="A120" s="3"/>
      <c r="B120" s="3" t="s">
        <v>187</v>
      </c>
      <c r="C120" t="s">
        <v>186</v>
      </c>
      <c r="D120">
        <v>1650</v>
      </c>
      <c r="E120" s="1">
        <v>1.25</v>
      </c>
      <c r="F120" s="2">
        <v>195</v>
      </c>
      <c r="G120" s="2">
        <v>0.17857142857142858</v>
      </c>
      <c r="H120" s="105">
        <v>27.857142857142858</v>
      </c>
      <c r="I120" s="1">
        <v>0.45161290322580644</v>
      </c>
      <c r="J120" s="2">
        <v>70.451612903225808</v>
      </c>
      <c r="K120" s="2">
        <v>6.4516129032258063E-2</v>
      </c>
      <c r="L120" s="105">
        <v>10.064516129032258</v>
      </c>
      <c r="M120" s="1">
        <v>1.2068965517241379</v>
      </c>
      <c r="N120" s="2">
        <v>188.27586206896552</v>
      </c>
      <c r="O120" s="2">
        <v>0.17241379310344829</v>
      </c>
      <c r="P120" s="105">
        <v>26.896551724137932</v>
      </c>
    </row>
    <row r="121" spans="1:16" x14ac:dyDescent="0.25">
      <c r="A121" s="3"/>
      <c r="B121" s="3" t="s">
        <v>197</v>
      </c>
      <c r="C121" t="s">
        <v>196</v>
      </c>
      <c r="D121">
        <v>1643</v>
      </c>
      <c r="E121" s="1">
        <v>10</v>
      </c>
      <c r="F121" s="2">
        <v>1702</v>
      </c>
      <c r="G121" s="2">
        <v>1.4285714285714286</v>
      </c>
      <c r="H121" s="105">
        <v>243.14285714285714</v>
      </c>
      <c r="I121" s="1">
        <v>9.935483870967742</v>
      </c>
      <c r="J121" s="2">
        <v>1663.2903225806454</v>
      </c>
      <c r="K121" s="2">
        <v>1.4193548387096775</v>
      </c>
      <c r="L121" s="105">
        <v>237.61290322580646</v>
      </c>
      <c r="M121" s="1">
        <v>4.1034482758620685</v>
      </c>
      <c r="N121" s="2">
        <v>722.68965517241372</v>
      </c>
      <c r="O121" s="2">
        <v>0.58620689655172409</v>
      </c>
      <c r="P121" s="105">
        <v>103.24137931034483</v>
      </c>
    </row>
    <row r="122" spans="1:16" x14ac:dyDescent="0.25">
      <c r="A122" s="3"/>
      <c r="B122" s="3" t="s">
        <v>209</v>
      </c>
      <c r="C122" t="s">
        <v>208</v>
      </c>
      <c r="D122">
        <v>1600</v>
      </c>
      <c r="E122" s="1">
        <v>2</v>
      </c>
      <c r="F122" s="2">
        <v>274</v>
      </c>
      <c r="G122" s="2">
        <v>0.2857142857142857</v>
      </c>
      <c r="H122" s="105">
        <v>39.142857142857146</v>
      </c>
      <c r="I122" s="1">
        <v>2.032258064516129</v>
      </c>
      <c r="J122" s="2">
        <v>278.41935483870969</v>
      </c>
      <c r="K122" s="2">
        <v>0.29032258064516131</v>
      </c>
      <c r="L122" s="105">
        <v>39.774193548387096</v>
      </c>
      <c r="M122" s="1">
        <v>1.9310344827586206</v>
      </c>
      <c r="N122" s="2">
        <v>264.55172413793105</v>
      </c>
      <c r="O122" s="2">
        <v>0.27586206896551724</v>
      </c>
      <c r="P122" s="105">
        <v>37.793103448275865</v>
      </c>
    </row>
    <row r="123" spans="1:16" x14ac:dyDescent="0.25">
      <c r="A123" s="3"/>
      <c r="B123" s="3" t="s">
        <v>213</v>
      </c>
      <c r="C123" t="s">
        <v>212</v>
      </c>
      <c r="D123">
        <v>1591</v>
      </c>
      <c r="E123" s="1">
        <v>26.125</v>
      </c>
      <c r="F123" s="2">
        <v>4425.125</v>
      </c>
      <c r="G123" s="2">
        <v>3.7321428571428572</v>
      </c>
      <c r="H123" s="105">
        <v>632.16071428571433</v>
      </c>
      <c r="I123" s="1">
        <v>25.29032258064516</v>
      </c>
      <c r="J123" s="2">
        <v>4307.4838709677424</v>
      </c>
      <c r="K123" s="2">
        <v>3.6129032258064515</v>
      </c>
      <c r="L123" s="105">
        <v>615.35483870967744</v>
      </c>
      <c r="M123" s="1">
        <v>25.827586206896552</v>
      </c>
      <c r="N123" s="2">
        <v>4616.3793103448279</v>
      </c>
      <c r="O123" s="2">
        <v>3.6896551724137931</v>
      </c>
      <c r="P123" s="105">
        <v>659.48275862068965</v>
      </c>
    </row>
    <row r="124" spans="1:16" x14ac:dyDescent="0.25">
      <c r="A124" s="3"/>
      <c r="B124" s="3" t="s">
        <v>215</v>
      </c>
      <c r="C124" t="s">
        <v>214</v>
      </c>
      <c r="D124">
        <v>1965</v>
      </c>
      <c r="E124" s="1">
        <v>2</v>
      </c>
      <c r="F124" s="2">
        <v>274</v>
      </c>
      <c r="G124" s="2">
        <v>0.2857142857142857</v>
      </c>
      <c r="H124" s="105">
        <v>39.142857142857146</v>
      </c>
      <c r="I124" s="1">
        <v>2.032258064516129</v>
      </c>
      <c r="J124" s="2">
        <v>278.41935483870969</v>
      </c>
      <c r="K124" s="2">
        <v>0.29032258064516131</v>
      </c>
      <c r="L124" s="105">
        <v>39.774193548387096</v>
      </c>
      <c r="M124" s="1">
        <v>1.9310344827586206</v>
      </c>
      <c r="N124" s="2">
        <v>264.55172413793105</v>
      </c>
      <c r="O124" s="2">
        <v>0.27586206896551724</v>
      </c>
      <c r="P124" s="105">
        <v>37.793103448275865</v>
      </c>
    </row>
    <row r="125" spans="1:16" x14ac:dyDescent="0.25">
      <c r="A125" s="3"/>
      <c r="B125" s="3" t="s">
        <v>229</v>
      </c>
      <c r="C125" t="s">
        <v>228</v>
      </c>
      <c r="D125">
        <v>1687</v>
      </c>
      <c r="E125" s="1">
        <v>2</v>
      </c>
      <c r="F125" s="2">
        <v>312</v>
      </c>
      <c r="G125" s="2">
        <v>0.2857142857142857</v>
      </c>
      <c r="H125" s="105">
        <v>44.571428571428569</v>
      </c>
      <c r="I125" s="1">
        <v>2.032258064516129</v>
      </c>
      <c r="J125" s="2">
        <v>317.0322580645161</v>
      </c>
      <c r="K125" s="2">
        <v>0.29032258064516131</v>
      </c>
      <c r="L125" s="105">
        <v>45.29032258064516</v>
      </c>
      <c r="M125" s="1">
        <v>2.1724137931034484</v>
      </c>
      <c r="N125" s="2">
        <v>404.06896551724139</v>
      </c>
      <c r="O125" s="2">
        <v>0.31034482758620691</v>
      </c>
      <c r="P125" s="105">
        <v>57.724137931034484</v>
      </c>
    </row>
    <row r="126" spans="1:16" x14ac:dyDescent="0.25">
      <c r="A126" s="3"/>
      <c r="B126" s="3" t="s">
        <v>147</v>
      </c>
      <c r="C126" t="s">
        <v>146</v>
      </c>
      <c r="D126">
        <v>1521</v>
      </c>
      <c r="E126" s="1">
        <v>46.125</v>
      </c>
      <c r="F126" s="2">
        <v>7889.3749999999991</v>
      </c>
      <c r="G126" s="2">
        <v>6.5892857142857144</v>
      </c>
      <c r="H126" s="105">
        <v>1127.0535714285713</v>
      </c>
      <c r="I126" s="1">
        <v>42.903225806451616</v>
      </c>
      <c r="J126" s="2">
        <v>7303.4838709677415</v>
      </c>
      <c r="K126" s="2">
        <v>6.129032258064516</v>
      </c>
      <c r="L126" s="105">
        <v>1043.3548387096773</v>
      </c>
      <c r="M126" s="1">
        <v>51.655172413793103</v>
      </c>
      <c r="N126" s="2">
        <v>8872.3793103448279</v>
      </c>
      <c r="O126" s="2">
        <v>7.3793103448275863</v>
      </c>
      <c r="P126" s="105">
        <v>1267.4827586206898</v>
      </c>
    </row>
    <row r="127" spans="1:16" x14ac:dyDescent="0.25">
      <c r="A127" s="3"/>
      <c r="B127" s="3" t="s">
        <v>390</v>
      </c>
      <c r="C127" t="s">
        <v>389</v>
      </c>
      <c r="D127">
        <v>1507</v>
      </c>
      <c r="E127" s="1">
        <v>21.25</v>
      </c>
      <c r="F127" s="2">
        <v>4614.75</v>
      </c>
      <c r="G127" s="2">
        <v>3.0357142857142856</v>
      </c>
      <c r="H127" s="105">
        <v>659.25</v>
      </c>
      <c r="I127" s="1">
        <v>27.548387096774192</v>
      </c>
      <c r="J127" s="2">
        <v>5606.322580645161</v>
      </c>
      <c r="K127" s="2">
        <v>3.935483870967742</v>
      </c>
      <c r="L127" s="105">
        <v>800.90322580645159</v>
      </c>
      <c r="M127" s="1">
        <v>21.96551724137931</v>
      </c>
      <c r="N127" s="2">
        <v>4049.8620689655172</v>
      </c>
      <c r="O127" s="2">
        <v>3.1379310344827585</v>
      </c>
      <c r="P127" s="105">
        <v>578.55172413793105</v>
      </c>
    </row>
    <row r="128" spans="1:16" x14ac:dyDescent="0.25">
      <c r="A128" s="3"/>
      <c r="B128" s="3" t="s">
        <v>255</v>
      </c>
      <c r="C128" t="s">
        <v>254</v>
      </c>
      <c r="D128">
        <v>1524</v>
      </c>
      <c r="E128" s="1">
        <v>19.75</v>
      </c>
      <c r="F128" s="2">
        <v>3350.25</v>
      </c>
      <c r="G128" s="2">
        <v>2.8214285714285716</v>
      </c>
      <c r="H128" s="105">
        <v>478.60714285714283</v>
      </c>
      <c r="I128" s="1">
        <v>17.387096774193548</v>
      </c>
      <c r="J128" s="2">
        <v>2928.7096774193546</v>
      </c>
      <c r="K128" s="2">
        <v>2.4838709677419355</v>
      </c>
      <c r="L128" s="105">
        <v>418.38709677419354</v>
      </c>
      <c r="M128" s="1">
        <v>26.068965517241377</v>
      </c>
      <c r="N128" s="2">
        <v>4539.6206896551721</v>
      </c>
      <c r="O128" s="2">
        <v>3.7241379310344827</v>
      </c>
      <c r="P128" s="105">
        <v>648.51724137931035</v>
      </c>
    </row>
    <row r="129" spans="1:16" x14ac:dyDescent="0.25">
      <c r="A129" s="3"/>
      <c r="B129" s="3" t="s">
        <v>269</v>
      </c>
      <c r="C129" t="s">
        <v>268</v>
      </c>
      <c r="D129">
        <v>1501</v>
      </c>
      <c r="E129" s="1">
        <v>21.625</v>
      </c>
      <c r="F129" s="2">
        <v>3670.25</v>
      </c>
      <c r="G129" s="2">
        <v>3.0892857142857144</v>
      </c>
      <c r="H129" s="105">
        <v>524.32142857142856</v>
      </c>
      <c r="I129" s="1">
        <v>15.016129032258064</v>
      </c>
      <c r="J129" s="2">
        <v>2561.0967741935483</v>
      </c>
      <c r="K129" s="2">
        <v>2.1451612903225805</v>
      </c>
      <c r="L129" s="105">
        <v>365.87096774193549</v>
      </c>
      <c r="M129" s="1">
        <v>20.517241379310345</v>
      </c>
      <c r="N129" s="2">
        <v>3434.8275862068963</v>
      </c>
      <c r="O129" s="2">
        <v>2.9310344827586206</v>
      </c>
      <c r="P129" s="105">
        <v>490.68965517241378</v>
      </c>
    </row>
    <row r="130" spans="1:16" x14ac:dyDescent="0.25">
      <c r="A130" s="3"/>
      <c r="B130" s="3" t="s">
        <v>149</v>
      </c>
      <c r="C130" t="s">
        <v>148</v>
      </c>
      <c r="D130">
        <v>1515</v>
      </c>
      <c r="E130" s="1">
        <v>95.5</v>
      </c>
      <c r="F130" s="2">
        <v>17137.375</v>
      </c>
      <c r="G130" s="2">
        <v>13.642857142857142</v>
      </c>
      <c r="H130" s="105">
        <v>2448.1964285714284</v>
      </c>
      <c r="I130" s="1">
        <v>88.064516129032256</v>
      </c>
      <c r="J130" s="2">
        <v>15762.080645161288</v>
      </c>
      <c r="K130" s="2">
        <v>12.580645161290322</v>
      </c>
      <c r="L130" s="105">
        <v>2251.7258064516127</v>
      </c>
      <c r="M130" s="1">
        <v>94.982758620689651</v>
      </c>
      <c r="N130" s="2">
        <v>16926.724137931033</v>
      </c>
      <c r="O130" s="2">
        <v>13.568965517241379</v>
      </c>
      <c r="P130" s="105">
        <v>2418.1034482758619</v>
      </c>
    </row>
    <row r="131" spans="1:16" x14ac:dyDescent="0.25">
      <c r="A131" s="3"/>
      <c r="B131" s="3" t="s">
        <v>300</v>
      </c>
      <c r="C131" t="s">
        <v>299</v>
      </c>
      <c r="D131">
        <v>1910</v>
      </c>
      <c r="E131" s="1">
        <v>10.25</v>
      </c>
      <c r="F131" s="2">
        <v>1601.75</v>
      </c>
      <c r="G131" s="2">
        <v>1.4642857142857142</v>
      </c>
      <c r="H131" s="105">
        <v>228.82142857142858</v>
      </c>
      <c r="I131" s="1">
        <v>9.935483870967742</v>
      </c>
      <c r="J131" s="2">
        <v>1576.1290322580644</v>
      </c>
      <c r="K131" s="2">
        <v>1.4193548387096775</v>
      </c>
      <c r="L131" s="105">
        <v>225.16129032258064</v>
      </c>
      <c r="M131" s="1">
        <v>13.034482758620689</v>
      </c>
      <c r="N131" s="2">
        <v>2214.1724137931037</v>
      </c>
      <c r="O131" s="2">
        <v>1.8620689655172413</v>
      </c>
      <c r="P131" s="105">
        <v>316.31034482758622</v>
      </c>
    </row>
    <row r="132" spans="1:16" x14ac:dyDescent="0.25">
      <c r="A132" s="3"/>
      <c r="B132" s="3" t="s">
        <v>344</v>
      </c>
      <c r="C132" t="s">
        <v>343</v>
      </c>
      <c r="D132">
        <v>1594</v>
      </c>
      <c r="E132" s="1">
        <v>2</v>
      </c>
      <c r="F132" s="2">
        <v>312</v>
      </c>
      <c r="G132" s="2">
        <v>0.2857142857142857</v>
      </c>
      <c r="H132" s="105">
        <v>44.571428571428569</v>
      </c>
      <c r="I132" s="1">
        <v>2.032258064516129</v>
      </c>
      <c r="J132" s="2">
        <v>317.0322580645161</v>
      </c>
      <c r="K132" s="2">
        <v>0.29032258064516131</v>
      </c>
      <c r="L132" s="105">
        <v>45.29032258064516</v>
      </c>
      <c r="M132" s="1">
        <v>2.1724137931034484</v>
      </c>
      <c r="N132" s="2">
        <v>367.86206896551721</v>
      </c>
      <c r="O132" s="2">
        <v>0.31034482758620691</v>
      </c>
      <c r="P132" s="105">
        <v>52.551724137931032</v>
      </c>
    </row>
    <row r="133" spans="1:16" x14ac:dyDescent="0.25">
      <c r="A133" s="3"/>
      <c r="B133" s="3" t="s">
        <v>239</v>
      </c>
      <c r="C133" t="s">
        <v>238</v>
      </c>
      <c r="D133">
        <v>1624</v>
      </c>
      <c r="E133" s="1">
        <v>7</v>
      </c>
      <c r="F133" s="2">
        <v>1109</v>
      </c>
      <c r="G133" s="2">
        <v>1</v>
      </c>
      <c r="H133" s="105">
        <v>158.42857142857142</v>
      </c>
      <c r="I133" s="1">
        <v>7</v>
      </c>
      <c r="J133" s="2">
        <v>1084.0967741935483</v>
      </c>
      <c r="K133" s="2">
        <v>1</v>
      </c>
      <c r="L133" s="105">
        <v>154.87096774193549</v>
      </c>
      <c r="M133" s="1">
        <v>6.0344827586206895</v>
      </c>
      <c r="N133" s="2">
        <v>1009.6896551724137</v>
      </c>
      <c r="O133" s="2">
        <v>0.86206896551724133</v>
      </c>
      <c r="P133" s="105">
        <v>144.24137931034483</v>
      </c>
    </row>
    <row r="134" spans="1:16" x14ac:dyDescent="0.25">
      <c r="A134" s="3"/>
      <c r="B134" s="3" t="s">
        <v>356</v>
      </c>
      <c r="C134" t="s">
        <v>355</v>
      </c>
      <c r="D134">
        <v>1984</v>
      </c>
      <c r="E134" s="1">
        <v>25.375</v>
      </c>
      <c r="F134" s="2">
        <v>4364</v>
      </c>
      <c r="G134" s="2">
        <v>3.625</v>
      </c>
      <c r="H134" s="105">
        <v>623.42857142857144</v>
      </c>
      <c r="I134" s="1">
        <v>24.274193548387096</v>
      </c>
      <c r="J134" s="2">
        <v>4266.3870967741932</v>
      </c>
      <c r="K134" s="2">
        <v>3.467741935483871</v>
      </c>
      <c r="L134" s="105">
        <v>609.48387096774195</v>
      </c>
      <c r="M134" s="1">
        <v>14</v>
      </c>
      <c r="N134" s="2">
        <v>2452.655172413793</v>
      </c>
      <c r="O134" s="2">
        <v>2</v>
      </c>
      <c r="P134" s="105">
        <v>350.37931034482756</v>
      </c>
    </row>
    <row r="135" spans="1:16" x14ac:dyDescent="0.25">
      <c r="A135" s="3"/>
      <c r="B135" s="3" t="s">
        <v>223</v>
      </c>
      <c r="C135" t="s">
        <v>222</v>
      </c>
      <c r="D135">
        <v>1740</v>
      </c>
      <c r="E135" s="1">
        <v>2</v>
      </c>
      <c r="F135" s="2">
        <v>342</v>
      </c>
      <c r="G135" s="2">
        <v>0.2857142857142857</v>
      </c>
      <c r="H135" s="105">
        <v>48.857142857142854</v>
      </c>
      <c r="I135" s="1">
        <v>2.032258064516129</v>
      </c>
      <c r="J135" s="2">
        <v>317.0322580645161</v>
      </c>
      <c r="K135" s="2">
        <v>0.29032258064516131</v>
      </c>
      <c r="L135" s="105">
        <v>45.29032258064516</v>
      </c>
      <c r="M135" s="1">
        <v>1.9310344827586206</v>
      </c>
      <c r="N135" s="2">
        <v>330.20689655172413</v>
      </c>
      <c r="O135" s="2">
        <v>0.27586206896551724</v>
      </c>
      <c r="P135" s="105">
        <v>47.172413793103445</v>
      </c>
    </row>
    <row r="136" spans="1:16" x14ac:dyDescent="0.25">
      <c r="A136" s="3"/>
      <c r="B136" s="3" t="s">
        <v>167</v>
      </c>
      <c r="C136" t="s">
        <v>166</v>
      </c>
      <c r="D136">
        <v>1695</v>
      </c>
      <c r="E136" s="1">
        <v>0.75</v>
      </c>
      <c r="F136" s="2">
        <v>117</v>
      </c>
      <c r="G136" s="2">
        <v>0.10714285714285714</v>
      </c>
      <c r="H136" s="105">
        <v>16.714285714285715</v>
      </c>
      <c r="I136" s="1">
        <v>1.8064516129032258</v>
      </c>
      <c r="J136" s="2">
        <v>281.80645161290323</v>
      </c>
      <c r="K136" s="2">
        <v>0.25806451612903225</v>
      </c>
      <c r="L136" s="105">
        <v>40.258064516129032</v>
      </c>
      <c r="M136" s="1">
        <v>0.96551724137931028</v>
      </c>
      <c r="N136" s="2">
        <v>165.10344827586206</v>
      </c>
      <c r="O136" s="2">
        <v>0.13793103448275862</v>
      </c>
      <c r="P136" s="105">
        <v>23.586206896551722</v>
      </c>
    </row>
    <row r="137" spans="1:16" x14ac:dyDescent="0.25">
      <c r="A137" s="3"/>
      <c r="B137" s="3" t="s">
        <v>410</v>
      </c>
      <c r="C137" t="s">
        <v>409</v>
      </c>
      <c r="D137">
        <v>1944</v>
      </c>
      <c r="E137" s="1">
        <v>36</v>
      </c>
      <c r="F137" s="2">
        <v>6599.5</v>
      </c>
      <c r="G137" s="2">
        <v>5.1428571428571432</v>
      </c>
      <c r="H137" s="105">
        <v>942.78571428571433</v>
      </c>
      <c r="I137" s="1">
        <v>30.709677419354836</v>
      </c>
      <c r="J137" s="2">
        <v>5751.0645161290322</v>
      </c>
      <c r="K137" s="2">
        <v>4.387096774193548</v>
      </c>
      <c r="L137" s="105">
        <v>821.58064516129036</v>
      </c>
      <c r="M137" s="1">
        <v>28.241379310344826</v>
      </c>
      <c r="N137" s="2">
        <v>5980.6551724137926</v>
      </c>
      <c r="O137" s="2">
        <v>4.0344827586206895</v>
      </c>
      <c r="P137" s="105">
        <v>854.37931034482756</v>
      </c>
    </row>
    <row r="138" spans="1:16" x14ac:dyDescent="0.25">
      <c r="A138" s="3"/>
      <c r="B138" s="3" t="s">
        <v>411</v>
      </c>
      <c r="C138" t="s">
        <v>409</v>
      </c>
      <c r="D138">
        <v>1905</v>
      </c>
      <c r="E138" s="1"/>
      <c r="F138" s="2"/>
      <c r="G138" s="2"/>
      <c r="H138" s="105"/>
      <c r="I138" s="1"/>
      <c r="J138" s="2"/>
      <c r="K138" s="2"/>
      <c r="L138" s="105"/>
      <c r="M138" s="1">
        <v>1.9310344827586206</v>
      </c>
      <c r="N138" s="2">
        <v>364.9655172413793</v>
      </c>
      <c r="O138" s="2">
        <v>0.27586206896551724</v>
      </c>
      <c r="P138" s="105">
        <v>52.137931034482762</v>
      </c>
    </row>
    <row r="139" spans="1:16" ht="15.75" thickBot="1" x14ac:dyDescent="0.3">
      <c r="A139" s="3"/>
      <c r="B139" s="3" t="s">
        <v>374</v>
      </c>
      <c r="C139" t="s">
        <v>373</v>
      </c>
      <c r="D139">
        <v>1555</v>
      </c>
      <c r="E139" s="1">
        <v>2</v>
      </c>
      <c r="F139" s="2">
        <v>274</v>
      </c>
      <c r="G139" s="2">
        <v>0.2857142857142857</v>
      </c>
      <c r="H139" s="105">
        <v>39.142857142857146</v>
      </c>
      <c r="I139" s="1">
        <v>2.032258064516129</v>
      </c>
      <c r="J139" s="2">
        <v>278.41935483870969</v>
      </c>
      <c r="K139" s="2">
        <v>0.29032258064516131</v>
      </c>
      <c r="L139" s="105">
        <v>39.774193548387096</v>
      </c>
      <c r="M139" s="1">
        <v>1.9310344827586206</v>
      </c>
      <c r="N139" s="2">
        <v>264.55172413793105</v>
      </c>
      <c r="O139" s="2">
        <v>0.27586206896551724</v>
      </c>
      <c r="P139" s="105">
        <v>37.793103448275865</v>
      </c>
    </row>
    <row r="140" spans="1:16" ht="15.75" thickBot="1" x14ac:dyDescent="0.3">
      <c r="A140" s="9" t="s">
        <v>454</v>
      </c>
      <c r="B140" s="10"/>
      <c r="C140" s="10"/>
      <c r="D140" s="10"/>
      <c r="E140" s="12">
        <v>642.5</v>
      </c>
      <c r="F140" s="11">
        <v>115618.125</v>
      </c>
      <c r="G140" s="11">
        <v>91.785714285714292</v>
      </c>
      <c r="H140" s="13">
        <v>16516.875000000004</v>
      </c>
      <c r="I140" s="12">
        <v>604.5967741935483</v>
      </c>
      <c r="J140" s="11">
        <v>108728.17741935482</v>
      </c>
      <c r="K140" s="11">
        <v>86.370967741935516</v>
      </c>
      <c r="L140" s="13">
        <v>15532.596774193549</v>
      </c>
      <c r="M140" s="12">
        <v>600.31034482758605</v>
      </c>
      <c r="N140" s="11">
        <v>110113.37931034483</v>
      </c>
      <c r="O140" s="11">
        <v>85.758620689655174</v>
      </c>
      <c r="P140" s="13">
        <v>15730.48275862069</v>
      </c>
    </row>
    <row r="141" spans="1:16" x14ac:dyDescent="0.25">
      <c r="A141" s="3" t="s">
        <v>455</v>
      </c>
      <c r="B141" s="3" t="s">
        <v>111</v>
      </c>
      <c r="C141" t="s">
        <v>110</v>
      </c>
      <c r="D141">
        <v>2304</v>
      </c>
      <c r="E141" s="1">
        <v>1.25</v>
      </c>
      <c r="F141" s="2">
        <v>210.625</v>
      </c>
      <c r="G141" s="2">
        <v>0.17857142857142858</v>
      </c>
      <c r="H141" s="105">
        <v>30.089285714285715</v>
      </c>
      <c r="I141" s="1">
        <v>0.45161290322580644</v>
      </c>
      <c r="J141" s="2">
        <v>76.096774193548384</v>
      </c>
      <c r="K141" s="2">
        <v>6.4516129032258063E-2</v>
      </c>
      <c r="L141" s="105">
        <v>10.870967741935484</v>
      </c>
      <c r="M141" s="1">
        <v>1.9310344827586206</v>
      </c>
      <c r="N141" s="2">
        <v>334.55172413793105</v>
      </c>
      <c r="O141" s="2">
        <v>0.27586206896551724</v>
      </c>
      <c r="P141" s="105">
        <v>47.793103448275865</v>
      </c>
    </row>
    <row r="142" spans="1:16" x14ac:dyDescent="0.25">
      <c r="A142" s="3"/>
      <c r="B142" s="3" t="s">
        <v>201</v>
      </c>
      <c r="C142" t="s">
        <v>200</v>
      </c>
      <c r="D142">
        <v>2298</v>
      </c>
      <c r="E142" s="1">
        <v>3</v>
      </c>
      <c r="F142" s="2">
        <v>411</v>
      </c>
      <c r="G142" s="2">
        <v>0.42857142857142855</v>
      </c>
      <c r="H142" s="105">
        <v>58.714285714285715</v>
      </c>
      <c r="I142" s="1">
        <v>2.935483870967742</v>
      </c>
      <c r="J142" s="2">
        <v>402.16129032258067</v>
      </c>
      <c r="K142" s="2">
        <v>0.41935483870967744</v>
      </c>
      <c r="L142" s="105">
        <v>57.451612903225808</v>
      </c>
      <c r="M142" s="1">
        <v>3.1379310344827589</v>
      </c>
      <c r="N142" s="2">
        <v>429.89655172413796</v>
      </c>
      <c r="O142" s="2">
        <v>0.44827586206896552</v>
      </c>
      <c r="P142" s="105">
        <v>61.413793103448278</v>
      </c>
    </row>
    <row r="143" spans="1:16" x14ac:dyDescent="0.25">
      <c r="A143" s="3"/>
      <c r="B143" s="3" t="s">
        <v>133</v>
      </c>
      <c r="C143" t="s">
        <v>132</v>
      </c>
      <c r="D143">
        <v>2381</v>
      </c>
      <c r="E143" s="1">
        <v>35</v>
      </c>
      <c r="F143" s="2">
        <v>5947.25</v>
      </c>
      <c r="G143" s="2">
        <v>5</v>
      </c>
      <c r="H143" s="105">
        <v>849.60714285714289</v>
      </c>
      <c r="I143" s="1">
        <v>31.161290322580641</v>
      </c>
      <c r="J143" s="2">
        <v>5375.5483870967737</v>
      </c>
      <c r="K143" s="2">
        <v>4.4516129032258061</v>
      </c>
      <c r="L143" s="105">
        <v>767.93548387096769</v>
      </c>
      <c r="M143" s="1">
        <v>27.396551724137929</v>
      </c>
      <c r="N143" s="2">
        <v>4923.6551724137926</v>
      </c>
      <c r="O143" s="2">
        <v>3.9137931034482758</v>
      </c>
      <c r="P143" s="105">
        <v>703.37931034482756</v>
      </c>
    </row>
    <row r="144" spans="1:16" x14ac:dyDescent="0.25">
      <c r="A144" s="3"/>
      <c r="B144" s="3" t="s">
        <v>121</v>
      </c>
      <c r="C144" t="s">
        <v>120</v>
      </c>
      <c r="D144">
        <v>2106</v>
      </c>
      <c r="E144" s="1">
        <v>41.625</v>
      </c>
      <c r="F144" s="2">
        <v>7257.25</v>
      </c>
      <c r="G144" s="2">
        <v>5.9464285714285712</v>
      </c>
      <c r="H144" s="105">
        <v>1036.75</v>
      </c>
      <c r="I144" s="1">
        <v>35.112903225806456</v>
      </c>
      <c r="J144" s="2">
        <v>6054.8870967741932</v>
      </c>
      <c r="K144" s="2">
        <v>5.0161290322580649</v>
      </c>
      <c r="L144" s="105">
        <v>864.98387096774195</v>
      </c>
      <c r="M144" s="1">
        <v>30.775862068965516</v>
      </c>
      <c r="N144" s="2">
        <v>5284.1551724137926</v>
      </c>
      <c r="O144" s="2">
        <v>4.3965517241379306</v>
      </c>
      <c r="P144" s="105">
        <v>754.87931034482756</v>
      </c>
    </row>
    <row r="145" spans="1:16" x14ac:dyDescent="0.25">
      <c r="A145" s="3"/>
      <c r="B145" s="3" t="s">
        <v>143</v>
      </c>
      <c r="C145" t="s">
        <v>142</v>
      </c>
      <c r="D145">
        <v>2006</v>
      </c>
      <c r="E145" s="1"/>
      <c r="F145" s="2"/>
      <c r="G145" s="2"/>
      <c r="H145" s="105"/>
      <c r="I145" s="1"/>
      <c r="J145" s="2"/>
      <c r="K145" s="2"/>
      <c r="L145" s="105"/>
      <c r="M145" s="1">
        <v>3.1379310344827589</v>
      </c>
      <c r="N145" s="2">
        <v>571.10344827586209</v>
      </c>
      <c r="O145" s="2">
        <v>0.44827586206896552</v>
      </c>
      <c r="P145" s="105">
        <v>81.58620689655173</v>
      </c>
    </row>
    <row r="146" spans="1:16" x14ac:dyDescent="0.25">
      <c r="A146" s="3"/>
      <c r="B146" s="3" t="s">
        <v>364</v>
      </c>
      <c r="C146" t="s">
        <v>363</v>
      </c>
      <c r="D146">
        <v>2089</v>
      </c>
      <c r="E146" s="1">
        <v>9.5</v>
      </c>
      <c r="F146" s="2">
        <v>1729.5</v>
      </c>
      <c r="G146" s="2">
        <v>1.3571428571428572</v>
      </c>
      <c r="H146" s="105">
        <v>247.07142857142858</v>
      </c>
      <c r="I146" s="1">
        <v>7</v>
      </c>
      <c r="J146" s="2">
        <v>1372</v>
      </c>
      <c r="K146" s="2">
        <v>1</v>
      </c>
      <c r="L146" s="105">
        <v>196</v>
      </c>
      <c r="M146" s="1">
        <v>7</v>
      </c>
      <c r="N146" s="2">
        <v>1372</v>
      </c>
      <c r="O146" s="2">
        <v>1</v>
      </c>
      <c r="P146" s="105">
        <v>196</v>
      </c>
    </row>
    <row r="147" spans="1:16" x14ac:dyDescent="0.25">
      <c r="A147" s="3"/>
      <c r="B147" s="3" t="s">
        <v>273</v>
      </c>
      <c r="C147" t="s">
        <v>272</v>
      </c>
      <c r="D147">
        <v>2227</v>
      </c>
      <c r="E147" s="1">
        <v>68.375</v>
      </c>
      <c r="F147" s="2">
        <v>11893</v>
      </c>
      <c r="G147" s="2">
        <v>9.7678571428571423</v>
      </c>
      <c r="H147" s="105">
        <v>1699</v>
      </c>
      <c r="I147" s="1">
        <v>63</v>
      </c>
      <c r="J147" s="2">
        <v>11060</v>
      </c>
      <c r="K147" s="2">
        <v>9</v>
      </c>
      <c r="L147" s="105">
        <v>1580</v>
      </c>
      <c r="M147" s="1">
        <v>57.086206896551722</v>
      </c>
      <c r="N147" s="2">
        <v>10253.672413793103</v>
      </c>
      <c r="O147" s="2">
        <v>8.1551724137931032</v>
      </c>
      <c r="P147" s="105">
        <v>1464.8103448275863</v>
      </c>
    </row>
    <row r="148" spans="1:16" x14ac:dyDescent="0.25">
      <c r="A148" s="3"/>
      <c r="B148" s="3" t="s">
        <v>183</v>
      </c>
      <c r="C148" t="s">
        <v>182</v>
      </c>
      <c r="D148">
        <v>2174</v>
      </c>
      <c r="E148" s="1">
        <v>23.5</v>
      </c>
      <c r="F148" s="2">
        <v>3976.75</v>
      </c>
      <c r="G148" s="2">
        <v>3.3571428571428572</v>
      </c>
      <c r="H148" s="105">
        <v>568.10714285714289</v>
      </c>
      <c r="I148" s="1">
        <v>25.629032258064516</v>
      </c>
      <c r="J148" s="2">
        <v>4577.8870967741932</v>
      </c>
      <c r="K148" s="2">
        <v>3.661290322580645</v>
      </c>
      <c r="L148" s="105">
        <v>653.98387096774195</v>
      </c>
      <c r="M148" s="1">
        <v>14</v>
      </c>
      <c r="N148" s="2">
        <v>2446.3793103448274</v>
      </c>
      <c r="O148" s="2">
        <v>2</v>
      </c>
      <c r="P148" s="105">
        <v>349.48275862068965</v>
      </c>
    </row>
    <row r="149" spans="1:16" x14ac:dyDescent="0.25">
      <c r="A149" s="3"/>
      <c r="B149" s="3" t="s">
        <v>362</v>
      </c>
      <c r="C149" t="s">
        <v>361</v>
      </c>
      <c r="D149">
        <v>2066</v>
      </c>
      <c r="E149" s="1">
        <v>25</v>
      </c>
      <c r="F149" s="2">
        <v>4338.5</v>
      </c>
      <c r="G149" s="2">
        <v>3.5714285714285716</v>
      </c>
      <c r="H149" s="105">
        <v>619.78571428571433</v>
      </c>
      <c r="I149" s="1">
        <v>20.435483870967744</v>
      </c>
      <c r="J149" s="2">
        <v>3636.3870967741937</v>
      </c>
      <c r="K149" s="2">
        <v>2.9193548387096775</v>
      </c>
      <c r="L149" s="105">
        <v>519.48387096774195</v>
      </c>
      <c r="M149" s="1">
        <v>20.155172413793103</v>
      </c>
      <c r="N149" s="2">
        <v>3776.1379310344828</v>
      </c>
      <c r="O149" s="2">
        <v>2.8793103448275863</v>
      </c>
      <c r="P149" s="105">
        <v>539.44827586206895</v>
      </c>
    </row>
    <row r="150" spans="1:16" x14ac:dyDescent="0.25">
      <c r="A150" s="3"/>
      <c r="B150" s="3" t="s">
        <v>271</v>
      </c>
      <c r="C150" t="s">
        <v>270</v>
      </c>
      <c r="D150">
        <v>2248</v>
      </c>
      <c r="E150" s="1">
        <v>77.25</v>
      </c>
      <c r="F150" s="2">
        <v>14068.25</v>
      </c>
      <c r="G150" s="2">
        <v>11.035714285714286</v>
      </c>
      <c r="H150" s="105">
        <v>2009.75</v>
      </c>
      <c r="I150" s="1">
        <v>72.145161290322577</v>
      </c>
      <c r="J150" s="2">
        <v>13270.306451612903</v>
      </c>
      <c r="K150" s="2">
        <v>10.306451612903226</v>
      </c>
      <c r="L150" s="105">
        <v>1895.758064516129</v>
      </c>
      <c r="M150" s="1">
        <v>54.431034482758619</v>
      </c>
      <c r="N150" s="2">
        <v>9674</v>
      </c>
      <c r="O150" s="2">
        <v>7.7758620689655169</v>
      </c>
      <c r="P150" s="105">
        <v>1382</v>
      </c>
    </row>
    <row r="151" spans="1:16" x14ac:dyDescent="0.25">
      <c r="A151" s="3"/>
      <c r="B151" s="3" t="s">
        <v>287</v>
      </c>
      <c r="C151" t="s">
        <v>286</v>
      </c>
      <c r="D151">
        <v>2039</v>
      </c>
      <c r="E151" s="1">
        <v>26.5</v>
      </c>
      <c r="F151" s="2">
        <v>4818</v>
      </c>
      <c r="G151" s="2">
        <v>3.7857142857142856</v>
      </c>
      <c r="H151" s="105">
        <v>688.28571428571433</v>
      </c>
      <c r="I151" s="1">
        <v>24.274193548387096</v>
      </c>
      <c r="J151" s="2">
        <v>4746.5645161290322</v>
      </c>
      <c r="K151" s="2">
        <v>3.467741935483871</v>
      </c>
      <c r="L151" s="105">
        <v>678.08064516129036</v>
      </c>
      <c r="M151" s="1">
        <v>22.931034482758623</v>
      </c>
      <c r="N151" s="2">
        <v>4051.5517241379307</v>
      </c>
      <c r="O151" s="2">
        <v>3.2758620689655173</v>
      </c>
      <c r="P151" s="105">
        <v>578.79310344827582</v>
      </c>
    </row>
    <row r="152" spans="1:16" x14ac:dyDescent="0.25">
      <c r="A152" s="3"/>
      <c r="B152" s="3" t="s">
        <v>251</v>
      </c>
      <c r="C152" t="s">
        <v>250</v>
      </c>
      <c r="D152">
        <v>2175</v>
      </c>
      <c r="E152" s="1">
        <v>35</v>
      </c>
      <c r="F152" s="2">
        <v>6317.5</v>
      </c>
      <c r="G152" s="2">
        <v>5</v>
      </c>
      <c r="H152" s="105">
        <v>902.5</v>
      </c>
      <c r="I152" s="1">
        <v>35.225806451612904</v>
      </c>
      <c r="J152" s="2">
        <v>6582.9354838709678</v>
      </c>
      <c r="K152" s="2">
        <v>5.032258064516129</v>
      </c>
      <c r="L152" s="105">
        <v>940.41935483870964</v>
      </c>
      <c r="M152" s="1">
        <v>27.758620689655174</v>
      </c>
      <c r="N152" s="2">
        <v>5118.4482758620688</v>
      </c>
      <c r="O152" s="2">
        <v>3.9655172413793105</v>
      </c>
      <c r="P152" s="105">
        <v>731.20689655172418</v>
      </c>
    </row>
    <row r="153" spans="1:16" x14ac:dyDescent="0.25">
      <c r="A153" s="3"/>
      <c r="B153" s="3" t="s">
        <v>275</v>
      </c>
      <c r="C153" t="s">
        <v>274</v>
      </c>
      <c r="D153">
        <v>2155</v>
      </c>
      <c r="E153" s="1">
        <v>2</v>
      </c>
      <c r="F153" s="2">
        <v>274</v>
      </c>
      <c r="G153" s="2">
        <v>0.2857142857142857</v>
      </c>
      <c r="H153" s="105">
        <v>39.142857142857146</v>
      </c>
      <c r="I153" s="1">
        <v>2.032258064516129</v>
      </c>
      <c r="J153" s="2">
        <v>278.41935483870969</v>
      </c>
      <c r="K153" s="2">
        <v>0.29032258064516131</v>
      </c>
      <c r="L153" s="105">
        <v>39.774193548387096</v>
      </c>
      <c r="M153" s="1">
        <v>1.9310344827586206</v>
      </c>
      <c r="N153" s="2">
        <v>264.55172413793105</v>
      </c>
      <c r="O153" s="2">
        <v>0.27586206896551724</v>
      </c>
      <c r="P153" s="105">
        <v>37.793103448275865</v>
      </c>
    </row>
    <row r="154" spans="1:16" x14ac:dyDescent="0.25">
      <c r="A154" s="3"/>
      <c r="B154" s="3" t="s">
        <v>295</v>
      </c>
      <c r="C154" t="s">
        <v>294</v>
      </c>
      <c r="D154">
        <v>2176</v>
      </c>
      <c r="E154" s="1">
        <v>29.75</v>
      </c>
      <c r="F154" s="2">
        <v>5586.5</v>
      </c>
      <c r="G154" s="2">
        <v>4.25</v>
      </c>
      <c r="H154" s="105">
        <v>798.07142857142856</v>
      </c>
      <c r="I154" s="1">
        <v>28.903225806451612</v>
      </c>
      <c r="J154" s="2">
        <v>5486.4193548387093</v>
      </c>
      <c r="K154" s="2">
        <v>4.129032258064516</v>
      </c>
      <c r="L154" s="105">
        <v>783.77419354838707</v>
      </c>
      <c r="M154" s="1">
        <v>23.413793103448274</v>
      </c>
      <c r="N154" s="2">
        <v>4490.3793103448279</v>
      </c>
      <c r="O154" s="2">
        <v>3.3448275862068964</v>
      </c>
      <c r="P154" s="105">
        <v>641.48275862068965</v>
      </c>
    </row>
    <row r="155" spans="1:16" x14ac:dyDescent="0.25">
      <c r="A155" s="3"/>
      <c r="B155" s="3" t="s">
        <v>306</v>
      </c>
      <c r="C155" t="s">
        <v>305</v>
      </c>
      <c r="D155">
        <v>2027</v>
      </c>
      <c r="E155" s="1">
        <v>14.25</v>
      </c>
      <c r="F155" s="2">
        <v>2426</v>
      </c>
      <c r="G155" s="2">
        <v>2.0357142857142856</v>
      </c>
      <c r="H155" s="105">
        <v>346.57142857142856</v>
      </c>
      <c r="I155" s="1">
        <v>13.435483870967742</v>
      </c>
      <c r="J155" s="2">
        <v>2295.6612903225805</v>
      </c>
      <c r="K155" s="2">
        <v>1.9193548387096775</v>
      </c>
      <c r="L155" s="105">
        <v>327.95161290322579</v>
      </c>
      <c r="M155" s="1">
        <v>4.1034482758620685</v>
      </c>
      <c r="N155" s="2">
        <v>738.62068965517244</v>
      </c>
      <c r="O155" s="2">
        <v>0.58620689655172409</v>
      </c>
      <c r="P155" s="105">
        <v>105.51724137931035</v>
      </c>
    </row>
    <row r="156" spans="1:16" x14ac:dyDescent="0.25">
      <c r="A156" s="3"/>
      <c r="B156" s="3" t="s">
        <v>314</v>
      </c>
      <c r="C156" t="s">
        <v>313</v>
      </c>
      <c r="D156">
        <v>2087</v>
      </c>
      <c r="E156" s="1">
        <v>3</v>
      </c>
      <c r="F156" s="2">
        <v>411</v>
      </c>
      <c r="G156" s="2">
        <v>0.42857142857142855</v>
      </c>
      <c r="H156" s="105">
        <v>58.714285714285715</v>
      </c>
      <c r="I156" s="1">
        <v>2.935483870967742</v>
      </c>
      <c r="J156" s="2">
        <v>402.16129032258067</v>
      </c>
      <c r="K156" s="2">
        <v>0.41935483870967744</v>
      </c>
      <c r="L156" s="105">
        <v>57.451612903225808</v>
      </c>
      <c r="M156" s="1">
        <v>6.6379310344827589</v>
      </c>
      <c r="N156" s="2">
        <v>1066.8965517241379</v>
      </c>
      <c r="O156" s="2">
        <v>0.94827586206896552</v>
      </c>
      <c r="P156" s="105">
        <v>152.41379310344828</v>
      </c>
    </row>
    <row r="157" spans="1:16" x14ac:dyDescent="0.25">
      <c r="A157" s="3"/>
      <c r="B157" s="3" t="s">
        <v>185</v>
      </c>
      <c r="C157" t="s">
        <v>184</v>
      </c>
      <c r="D157">
        <v>2070</v>
      </c>
      <c r="E157" s="1">
        <v>2</v>
      </c>
      <c r="F157" s="2">
        <v>274</v>
      </c>
      <c r="G157" s="2">
        <v>0.2857142857142857</v>
      </c>
      <c r="H157" s="105">
        <v>39.142857142857146</v>
      </c>
      <c r="I157" s="1">
        <v>2.032258064516129</v>
      </c>
      <c r="J157" s="2">
        <v>278.41935483870969</v>
      </c>
      <c r="K157" s="2">
        <v>0.29032258064516131</v>
      </c>
      <c r="L157" s="105">
        <v>39.774193548387096</v>
      </c>
      <c r="M157" s="1">
        <v>1.9310344827586206</v>
      </c>
      <c r="N157" s="2">
        <v>264.55172413793105</v>
      </c>
      <c r="O157" s="2">
        <v>0.27586206896551724</v>
      </c>
      <c r="P157" s="105">
        <v>37.793103448275865</v>
      </c>
    </row>
    <row r="158" spans="1:16" x14ac:dyDescent="0.25">
      <c r="A158" s="3"/>
      <c r="B158" s="3" t="s">
        <v>354</v>
      </c>
      <c r="C158" t="s">
        <v>353</v>
      </c>
      <c r="D158">
        <v>2120</v>
      </c>
      <c r="E158" s="1">
        <v>2</v>
      </c>
      <c r="F158" s="2">
        <v>274</v>
      </c>
      <c r="G158" s="2">
        <v>0.2857142857142857</v>
      </c>
      <c r="H158" s="105">
        <v>39.142857142857146</v>
      </c>
      <c r="I158" s="1">
        <v>2.032258064516129</v>
      </c>
      <c r="J158" s="2">
        <v>278.41935483870969</v>
      </c>
      <c r="K158" s="2">
        <v>0.29032258064516131</v>
      </c>
      <c r="L158" s="105">
        <v>39.774193548387096</v>
      </c>
      <c r="M158" s="1">
        <v>1.9310344827586206</v>
      </c>
      <c r="N158" s="2">
        <v>264.55172413793105</v>
      </c>
      <c r="O158" s="2">
        <v>0.27586206896551724</v>
      </c>
      <c r="P158" s="105">
        <v>37.793103448275865</v>
      </c>
    </row>
    <row r="159" spans="1:16" x14ac:dyDescent="0.25">
      <c r="A159" s="3"/>
      <c r="B159" s="3" t="s">
        <v>394</v>
      </c>
      <c r="C159" t="s">
        <v>393</v>
      </c>
      <c r="D159">
        <v>2239</v>
      </c>
      <c r="E159" s="1">
        <v>11.5</v>
      </c>
      <c r="F159" s="2">
        <v>2030.5</v>
      </c>
      <c r="G159" s="2">
        <v>1.6428571428571428</v>
      </c>
      <c r="H159" s="105">
        <v>290.07142857142856</v>
      </c>
      <c r="I159" s="1">
        <v>12.419354838709678</v>
      </c>
      <c r="J159" s="2">
        <v>2788.0322580645161</v>
      </c>
      <c r="K159" s="2">
        <v>1.7741935483870968</v>
      </c>
      <c r="L159" s="105">
        <v>398.29032258064518</v>
      </c>
      <c r="M159" s="1">
        <v>10.862068965517242</v>
      </c>
      <c r="N159" s="2">
        <v>2115.4482758620688</v>
      </c>
      <c r="O159" s="2">
        <v>1.5517241379310345</v>
      </c>
      <c r="P159" s="105">
        <v>302.20689655172413</v>
      </c>
    </row>
    <row r="160" spans="1:16" x14ac:dyDescent="0.25">
      <c r="A160" s="3"/>
      <c r="B160" s="3" t="s">
        <v>368</v>
      </c>
      <c r="C160" t="s">
        <v>367</v>
      </c>
      <c r="D160">
        <v>2242</v>
      </c>
      <c r="E160" s="1"/>
      <c r="F160" s="2"/>
      <c r="G160" s="2"/>
      <c r="H160" s="105"/>
      <c r="I160" s="1"/>
      <c r="J160" s="2"/>
      <c r="K160" s="2"/>
      <c r="L160" s="105"/>
      <c r="M160" s="1">
        <v>0.72413793103448276</v>
      </c>
      <c r="N160" s="2">
        <v>94.137931034482762</v>
      </c>
      <c r="O160" s="2">
        <v>0.10344827586206896</v>
      </c>
      <c r="P160" s="105">
        <v>13.448275862068966</v>
      </c>
    </row>
    <row r="161" spans="1:16" x14ac:dyDescent="0.25">
      <c r="A161" s="3"/>
      <c r="B161" s="3" t="s">
        <v>417</v>
      </c>
      <c r="C161" t="s">
        <v>416</v>
      </c>
      <c r="D161">
        <v>2232</v>
      </c>
      <c r="E161" s="1"/>
      <c r="F161" s="2"/>
      <c r="G161" s="2"/>
      <c r="H161" s="105"/>
      <c r="I161" s="1">
        <v>2.935483870967742</v>
      </c>
      <c r="J161" s="2">
        <v>528.38709677419354</v>
      </c>
      <c r="K161" s="2">
        <v>0.41935483870967744</v>
      </c>
      <c r="L161" s="105">
        <v>75.483870967741936</v>
      </c>
      <c r="M161" s="1"/>
      <c r="N161" s="2"/>
      <c r="O161" s="2"/>
      <c r="P161" s="105"/>
    </row>
    <row r="162" spans="1:16" ht="15.75" thickBot="1" x14ac:dyDescent="0.3">
      <c r="A162" s="3"/>
      <c r="B162" s="3" t="s">
        <v>419</v>
      </c>
      <c r="C162" t="s">
        <v>418</v>
      </c>
      <c r="D162">
        <v>2145</v>
      </c>
      <c r="E162" s="1">
        <v>4</v>
      </c>
      <c r="F162" s="2">
        <v>528</v>
      </c>
      <c r="G162" s="2">
        <v>0.5714285714285714</v>
      </c>
      <c r="H162" s="105">
        <v>75.428571428571431</v>
      </c>
      <c r="I162" s="1">
        <v>4.064516129032258</v>
      </c>
      <c r="J162" s="2">
        <v>536.51612903225805</v>
      </c>
      <c r="K162" s="2">
        <v>0.58064516129032262</v>
      </c>
      <c r="L162" s="105">
        <v>76.645161290322577</v>
      </c>
      <c r="M162" s="1">
        <v>1.9310344827586206</v>
      </c>
      <c r="N162" s="2">
        <v>364.9655172413793</v>
      </c>
      <c r="O162" s="2">
        <v>0.27586206896551724</v>
      </c>
      <c r="P162" s="105">
        <v>52.137931034482762</v>
      </c>
    </row>
    <row r="163" spans="1:16" ht="15.75" thickBot="1" x14ac:dyDescent="0.3">
      <c r="A163" s="9" t="s">
        <v>456</v>
      </c>
      <c r="B163" s="10"/>
      <c r="C163" s="10"/>
      <c r="D163" s="10"/>
      <c r="E163" s="12">
        <v>414.5</v>
      </c>
      <c r="F163" s="11">
        <v>72771.625</v>
      </c>
      <c r="G163" s="11">
        <v>59.214285714285715</v>
      </c>
      <c r="H163" s="13">
        <v>10395.946428571429</v>
      </c>
      <c r="I163" s="12">
        <v>388.16129032258073</v>
      </c>
      <c r="J163" s="11">
        <v>70027.209677419363</v>
      </c>
      <c r="K163" s="11">
        <v>55.451612903225801</v>
      </c>
      <c r="L163" s="13">
        <v>10003.887096774191</v>
      </c>
      <c r="M163" s="12">
        <v>323.20689655172413</v>
      </c>
      <c r="N163" s="11">
        <v>57899.655172413775</v>
      </c>
      <c r="O163" s="11">
        <v>46.172413793103445</v>
      </c>
      <c r="P163" s="13">
        <v>8271.3793103448297</v>
      </c>
    </row>
    <row r="164" spans="1:16" x14ac:dyDescent="0.25">
      <c r="A164" s="3" t="s">
        <v>457</v>
      </c>
      <c r="B164" s="3" t="s">
        <v>378</v>
      </c>
      <c r="C164" t="s">
        <v>377</v>
      </c>
      <c r="D164">
        <v>5356</v>
      </c>
      <c r="E164" s="1">
        <v>3.125</v>
      </c>
      <c r="F164" s="2">
        <v>873.25</v>
      </c>
      <c r="G164" s="2">
        <v>0.44642857142857145</v>
      </c>
      <c r="H164" s="105">
        <v>124.75</v>
      </c>
      <c r="I164" s="1">
        <v>4.17741935483871</v>
      </c>
      <c r="J164" s="2">
        <v>1172.7258064516129</v>
      </c>
      <c r="K164" s="2">
        <v>0.59677419354838712</v>
      </c>
      <c r="L164" s="105">
        <v>167.53225806451613</v>
      </c>
      <c r="M164" s="1">
        <v>3.1379310344827589</v>
      </c>
      <c r="N164" s="2">
        <v>862.93103448275861</v>
      </c>
      <c r="O164" s="2">
        <v>0.44827586206896552</v>
      </c>
      <c r="P164" s="105">
        <v>123.27586206896552</v>
      </c>
    </row>
    <row r="165" spans="1:16" x14ac:dyDescent="0.25">
      <c r="A165" s="3"/>
      <c r="B165" s="3" t="s">
        <v>398</v>
      </c>
      <c r="C165" t="s">
        <v>397</v>
      </c>
      <c r="D165">
        <v>5443</v>
      </c>
      <c r="E165" s="1"/>
      <c r="F165" s="2"/>
      <c r="G165" s="2"/>
      <c r="H165" s="105"/>
      <c r="I165" s="1">
        <v>2.1451612903225805</v>
      </c>
      <c r="J165" s="2">
        <v>620.51612903225805</v>
      </c>
      <c r="K165" s="2">
        <v>0.30645161290322581</v>
      </c>
      <c r="L165" s="105">
        <v>88.645161290322577</v>
      </c>
      <c r="M165" s="1"/>
      <c r="N165" s="2"/>
      <c r="O165" s="2"/>
      <c r="P165" s="105"/>
    </row>
    <row r="166" spans="1:16" x14ac:dyDescent="0.25">
      <c r="A166" s="3"/>
      <c r="B166" s="3" t="s">
        <v>384</v>
      </c>
      <c r="C166" t="s">
        <v>383</v>
      </c>
      <c r="D166">
        <v>5584</v>
      </c>
      <c r="E166" s="1">
        <v>1.75</v>
      </c>
      <c r="F166" s="2">
        <v>491.75</v>
      </c>
      <c r="G166" s="2">
        <v>0.25</v>
      </c>
      <c r="H166" s="105">
        <v>70.25</v>
      </c>
      <c r="I166" s="1">
        <v>2.4838709677419355</v>
      </c>
      <c r="J166" s="2">
        <v>704.29032258064512</v>
      </c>
      <c r="K166" s="2">
        <v>0.35483870967741937</v>
      </c>
      <c r="L166" s="105">
        <v>100.61290322580645</v>
      </c>
      <c r="M166" s="1">
        <v>2.1724137931034484</v>
      </c>
      <c r="N166" s="2">
        <v>611.65517241379314</v>
      </c>
      <c r="O166" s="2">
        <v>0.31034482758620691</v>
      </c>
      <c r="P166" s="105">
        <v>87.379310344827587</v>
      </c>
    </row>
    <row r="167" spans="1:16" x14ac:dyDescent="0.25">
      <c r="A167" s="3"/>
      <c r="B167" s="3" t="s">
        <v>203</v>
      </c>
      <c r="C167" t="s">
        <v>202</v>
      </c>
      <c r="D167">
        <v>2762</v>
      </c>
      <c r="E167" s="1">
        <v>27.5</v>
      </c>
      <c r="F167" s="2">
        <v>6924</v>
      </c>
      <c r="G167" s="2">
        <v>3.9285714285714284</v>
      </c>
      <c r="H167" s="105">
        <v>989.14285714285711</v>
      </c>
      <c r="I167" s="1">
        <v>28.56451612903226</v>
      </c>
      <c r="J167" s="2">
        <v>7219.9354838709678</v>
      </c>
      <c r="K167" s="2">
        <v>4.080645161290323</v>
      </c>
      <c r="L167" s="105">
        <v>1031.4193548387098</v>
      </c>
      <c r="M167" s="1">
        <v>25.344827586206897</v>
      </c>
      <c r="N167" s="2">
        <v>6324.8620689655172</v>
      </c>
      <c r="O167" s="2">
        <v>3.6206896551724137</v>
      </c>
      <c r="P167" s="105">
        <v>903.55172413793105</v>
      </c>
    </row>
    <row r="168" spans="1:16" x14ac:dyDescent="0.25">
      <c r="A168" s="3"/>
      <c r="B168" s="3" t="s">
        <v>408</v>
      </c>
      <c r="C168" t="s">
        <v>407</v>
      </c>
      <c r="D168">
        <v>6004</v>
      </c>
      <c r="E168" s="1">
        <v>7</v>
      </c>
      <c r="F168" s="2">
        <v>2037</v>
      </c>
      <c r="G168" s="2">
        <v>1</v>
      </c>
      <c r="H168" s="105">
        <v>291</v>
      </c>
      <c r="I168" s="1">
        <v>8.806451612903226</v>
      </c>
      <c r="J168" s="2">
        <v>2595.983870967742</v>
      </c>
      <c r="K168" s="2">
        <v>1.2580645161290323</v>
      </c>
      <c r="L168" s="105">
        <v>370.85483870967744</v>
      </c>
      <c r="M168" s="1">
        <v>5.7931034482758621</v>
      </c>
      <c r="N168" s="2">
        <v>1604.6896551724137</v>
      </c>
      <c r="O168" s="2">
        <v>0.82758620689655171</v>
      </c>
      <c r="P168" s="105">
        <v>229.24137931034483</v>
      </c>
    </row>
    <row r="169" spans="1:16" x14ac:dyDescent="0.25">
      <c r="A169" s="3"/>
      <c r="B169" s="3" t="s">
        <v>225</v>
      </c>
      <c r="C169" t="s">
        <v>224</v>
      </c>
      <c r="D169">
        <v>2717</v>
      </c>
      <c r="E169" s="1">
        <v>7</v>
      </c>
      <c r="F169" s="2">
        <v>1225</v>
      </c>
      <c r="G169" s="2">
        <v>1</v>
      </c>
      <c r="H169" s="105">
        <v>175</v>
      </c>
      <c r="I169" s="1">
        <v>7</v>
      </c>
      <c r="J169" s="2">
        <v>1225</v>
      </c>
      <c r="K169" s="2">
        <v>1</v>
      </c>
      <c r="L169" s="105">
        <v>175</v>
      </c>
      <c r="M169" s="1">
        <v>7</v>
      </c>
      <c r="N169" s="2">
        <v>1225</v>
      </c>
      <c r="O169" s="2">
        <v>1</v>
      </c>
      <c r="P169" s="105">
        <v>175</v>
      </c>
    </row>
    <row r="170" spans="1:16" x14ac:dyDescent="0.25">
      <c r="A170" s="3"/>
      <c r="B170" s="3" t="s">
        <v>431</v>
      </c>
      <c r="C170" t="s">
        <v>430</v>
      </c>
      <c r="D170">
        <v>5253</v>
      </c>
      <c r="E170" s="1">
        <v>3</v>
      </c>
      <c r="F170" s="2">
        <v>1014</v>
      </c>
      <c r="G170" s="2">
        <v>0.42857142857142855</v>
      </c>
      <c r="H170" s="105">
        <v>144.85714285714286</v>
      </c>
      <c r="I170" s="1">
        <v>2.935483870967742</v>
      </c>
      <c r="J170" s="2">
        <v>992.19354838709683</v>
      </c>
      <c r="K170" s="2">
        <v>0.41935483870967744</v>
      </c>
      <c r="L170" s="105">
        <v>141.74193548387098</v>
      </c>
      <c r="M170" s="1"/>
      <c r="N170" s="2"/>
      <c r="O170" s="2"/>
      <c r="P170" s="105"/>
    </row>
    <row r="171" spans="1:16" x14ac:dyDescent="0.25">
      <c r="A171" s="3"/>
      <c r="B171" s="3" t="s">
        <v>388</v>
      </c>
      <c r="C171" t="s">
        <v>387</v>
      </c>
      <c r="D171">
        <v>5230</v>
      </c>
      <c r="E171" s="1">
        <v>16.5</v>
      </c>
      <c r="F171" s="2">
        <v>4758</v>
      </c>
      <c r="G171" s="2">
        <v>2.3571428571428572</v>
      </c>
      <c r="H171" s="105">
        <v>679.71428571428567</v>
      </c>
      <c r="I171" s="1">
        <v>17.838709677419356</v>
      </c>
      <c r="J171" s="2">
        <v>5135.2903225806449</v>
      </c>
      <c r="K171" s="2">
        <v>2.5483870967741935</v>
      </c>
      <c r="L171" s="105">
        <v>733.61290322580646</v>
      </c>
      <c r="M171" s="1">
        <v>14</v>
      </c>
      <c r="N171" s="2">
        <v>4123</v>
      </c>
      <c r="O171" s="2">
        <v>2</v>
      </c>
      <c r="P171" s="105">
        <v>589</v>
      </c>
    </row>
    <row r="172" spans="1:16" x14ac:dyDescent="0.25">
      <c r="A172" s="3"/>
      <c r="B172" s="3" t="s">
        <v>231</v>
      </c>
      <c r="C172" t="s">
        <v>230</v>
      </c>
      <c r="D172">
        <v>2818</v>
      </c>
      <c r="E172" s="1">
        <v>7</v>
      </c>
      <c r="F172" s="2">
        <v>1225</v>
      </c>
      <c r="G172" s="2">
        <v>1</v>
      </c>
      <c r="H172" s="105">
        <v>175</v>
      </c>
      <c r="I172" s="1">
        <v>7</v>
      </c>
      <c r="J172" s="2">
        <v>1225</v>
      </c>
      <c r="K172" s="2">
        <v>1</v>
      </c>
      <c r="L172" s="105">
        <v>175</v>
      </c>
      <c r="M172" s="1">
        <v>7</v>
      </c>
      <c r="N172" s="2">
        <v>1225</v>
      </c>
      <c r="O172" s="2">
        <v>1</v>
      </c>
      <c r="P172" s="105">
        <v>175</v>
      </c>
    </row>
    <row r="173" spans="1:16" x14ac:dyDescent="0.25">
      <c r="A173" s="3"/>
      <c r="B173" s="3" t="s">
        <v>217</v>
      </c>
      <c r="C173" t="s">
        <v>216</v>
      </c>
      <c r="D173">
        <v>2695</v>
      </c>
      <c r="E173" s="1">
        <v>14</v>
      </c>
      <c r="F173" s="2">
        <v>2548</v>
      </c>
      <c r="G173" s="2">
        <v>2</v>
      </c>
      <c r="H173" s="105">
        <v>364</v>
      </c>
      <c r="I173" s="1">
        <v>14</v>
      </c>
      <c r="J173" s="2">
        <v>2548</v>
      </c>
      <c r="K173" s="2">
        <v>2</v>
      </c>
      <c r="L173" s="105">
        <v>364</v>
      </c>
      <c r="M173" s="1">
        <v>14</v>
      </c>
      <c r="N173" s="2">
        <v>2548</v>
      </c>
      <c r="O173" s="2">
        <v>2</v>
      </c>
      <c r="P173" s="105">
        <v>364</v>
      </c>
    </row>
    <row r="174" spans="1:16" ht="15.75" thickBot="1" x14ac:dyDescent="0.3">
      <c r="A174" s="3"/>
      <c r="B174" s="3" t="s">
        <v>396</v>
      </c>
      <c r="C174" t="s">
        <v>395</v>
      </c>
      <c r="D174">
        <v>2917</v>
      </c>
      <c r="E174" s="1">
        <v>5</v>
      </c>
      <c r="F174" s="2">
        <v>841.5</v>
      </c>
      <c r="G174" s="2">
        <v>0.7142857142857143</v>
      </c>
      <c r="H174" s="105">
        <v>120.21428571428571</v>
      </c>
      <c r="I174" s="1">
        <v>5.080645161290323</v>
      </c>
      <c r="J174" s="2">
        <v>865.51612903225805</v>
      </c>
      <c r="K174" s="2">
        <v>0.72580645161290325</v>
      </c>
      <c r="L174" s="105">
        <v>123.64516129032258</v>
      </c>
      <c r="M174" s="1">
        <v>5.068965517241379</v>
      </c>
      <c r="N174" s="2">
        <v>821.89655172413791</v>
      </c>
      <c r="O174" s="2">
        <v>0.72413793103448276</v>
      </c>
      <c r="P174" s="105">
        <v>117.41379310344827</v>
      </c>
    </row>
    <row r="175" spans="1:16" ht="15.75" thickBot="1" x14ac:dyDescent="0.3">
      <c r="A175" s="9" t="s">
        <v>458</v>
      </c>
      <c r="B175" s="10"/>
      <c r="C175" s="10"/>
      <c r="D175" s="10"/>
      <c r="E175" s="12">
        <v>91.875</v>
      </c>
      <c r="F175" s="11">
        <v>21937.5</v>
      </c>
      <c r="G175" s="11">
        <v>13.125</v>
      </c>
      <c r="H175" s="13">
        <v>3133.9285714285716</v>
      </c>
      <c r="I175" s="12">
        <v>100.03225806451613</v>
      </c>
      <c r="J175" s="11">
        <v>24304.451612903227</v>
      </c>
      <c r="K175" s="11">
        <v>14.290322580645164</v>
      </c>
      <c r="L175" s="13">
        <v>3472.0645161290322</v>
      </c>
      <c r="M175" s="12">
        <v>83.517241379310349</v>
      </c>
      <c r="N175" s="11">
        <v>19347.03448275862</v>
      </c>
      <c r="O175" s="11">
        <v>11.931034482758621</v>
      </c>
      <c r="P175" s="13">
        <v>2763.8620689655172</v>
      </c>
    </row>
    <row r="176" spans="1:16" ht="15.75" thickBot="1" x14ac:dyDescent="0.3">
      <c r="A176" s="95" t="s">
        <v>67</v>
      </c>
      <c r="B176" s="96"/>
      <c r="C176" s="96"/>
      <c r="D176" s="96"/>
      <c r="E176" s="111">
        <v>3846.375</v>
      </c>
      <c r="F176" s="97">
        <v>649616.25</v>
      </c>
      <c r="G176" s="97">
        <v>549.482142857143</v>
      </c>
      <c r="H176" s="98">
        <v>92802.321428571464</v>
      </c>
      <c r="I176" s="111">
        <v>3702.4354838709683</v>
      </c>
      <c r="J176" s="97">
        <v>629639.83870967757</v>
      </c>
      <c r="K176" s="97">
        <v>528.91935483870998</v>
      </c>
      <c r="L176" s="98">
        <v>89948.548387096816</v>
      </c>
      <c r="M176" s="111">
        <v>3687.7931034482726</v>
      </c>
      <c r="N176" s="97">
        <v>636130.06896551745</v>
      </c>
      <c r="O176" s="97">
        <v>526.82758620689674</v>
      </c>
      <c r="P176" s="98">
        <v>90875.724137931029</v>
      </c>
    </row>
  </sheetData>
  <phoneticPr fontId="16" type="noConversion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Z191"/>
  <sheetViews>
    <sheetView topLeftCell="A33" workbookViewId="0">
      <selection activeCell="R9" sqref="R9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26" ht="18.75" x14ac:dyDescent="0.3">
      <c r="A1" s="16" t="s">
        <v>442</v>
      </c>
      <c r="H1" s="53">
        <v>45689</v>
      </c>
      <c r="O1" s="53" t="s">
        <v>517</v>
      </c>
      <c r="Z1" s="53" t="s">
        <v>517</v>
      </c>
    </row>
    <row r="2" spans="1:26" x14ac:dyDescent="0.25">
      <c r="A2" s="17" t="s">
        <v>443</v>
      </c>
    </row>
    <row r="4" spans="1:26" ht="15.75" thickBot="1" x14ac:dyDescent="0.3"/>
    <row r="5" spans="1:26" ht="15.75" thickBot="1" x14ac:dyDescent="0.3">
      <c r="A5" s="114" t="s">
        <v>4</v>
      </c>
      <c r="B5" s="114"/>
      <c r="C5" s="114" t="s">
        <v>497</v>
      </c>
      <c r="D5" s="114"/>
      <c r="E5" s="114"/>
      <c r="F5" s="114"/>
      <c r="G5" s="114"/>
      <c r="H5" s="114"/>
      <c r="I5" s="114"/>
      <c r="J5" s="114"/>
      <c r="K5" s="138"/>
      <c r="L5" s="138"/>
      <c r="M5" s="138"/>
      <c r="N5" s="138"/>
      <c r="O5" s="139"/>
    </row>
    <row r="6" spans="1:26" ht="15.75" thickBot="1" x14ac:dyDescent="0.3">
      <c r="A6" s="117" t="s">
        <v>101</v>
      </c>
      <c r="B6" s="118" t="s">
        <v>85</v>
      </c>
      <c r="C6" s="140">
        <v>45323</v>
      </c>
      <c r="D6" s="140">
        <v>45352</v>
      </c>
      <c r="E6" s="140">
        <v>45383</v>
      </c>
      <c r="F6" s="140">
        <v>45413</v>
      </c>
      <c r="G6" s="140">
        <v>45444</v>
      </c>
      <c r="H6" s="140">
        <v>45474</v>
      </c>
      <c r="I6" s="140">
        <v>45505</v>
      </c>
      <c r="J6" s="140">
        <v>45536</v>
      </c>
      <c r="K6" s="140">
        <v>45566</v>
      </c>
      <c r="L6" s="140">
        <v>45597</v>
      </c>
      <c r="M6" s="140">
        <v>45627</v>
      </c>
      <c r="N6" s="140">
        <v>45658</v>
      </c>
      <c r="O6" s="141">
        <v>45689</v>
      </c>
    </row>
    <row r="7" spans="1:26" x14ac:dyDescent="0.25">
      <c r="A7" s="83" t="s">
        <v>104</v>
      </c>
      <c r="B7" t="s">
        <v>105</v>
      </c>
      <c r="C7" s="2">
        <v>429.89655172413796</v>
      </c>
      <c r="D7" s="2">
        <v>402.16129032258067</v>
      </c>
      <c r="E7" s="2">
        <v>415.56666666666666</v>
      </c>
      <c r="F7" s="2">
        <v>402.16129032258067</v>
      </c>
      <c r="G7" s="2">
        <v>415.56666666666666</v>
      </c>
      <c r="H7" s="2">
        <v>402.16129032258067</v>
      </c>
      <c r="I7" s="2">
        <v>402.16129032258067</v>
      </c>
      <c r="J7" s="2">
        <v>458.96666666666664</v>
      </c>
      <c r="K7" s="2">
        <v>433.09677419354836</v>
      </c>
      <c r="L7" s="2">
        <v>383.59999999999997</v>
      </c>
      <c r="M7" s="2">
        <v>433.09677419354836</v>
      </c>
      <c r="N7" s="2">
        <v>402.16129032258067</v>
      </c>
      <c r="O7" s="2">
        <v>411</v>
      </c>
    </row>
    <row r="8" spans="1:26" x14ac:dyDescent="0.25">
      <c r="A8" s="83" t="s">
        <v>106</v>
      </c>
      <c r="B8" t="s">
        <v>107</v>
      </c>
      <c r="C8" s="2">
        <v>5103.2413793103451</v>
      </c>
      <c r="D8" s="2">
        <v>7132.7741935483873</v>
      </c>
      <c r="E8" s="2">
        <v>6485.9666666666672</v>
      </c>
      <c r="F8" s="2">
        <v>6987.8064516129034</v>
      </c>
      <c r="G8" s="2">
        <v>7111.0666666666666</v>
      </c>
      <c r="H8" s="2">
        <v>7005.4193548387093</v>
      </c>
      <c r="I8" s="2">
        <v>7171.9516129032254</v>
      </c>
      <c r="J8" s="2">
        <v>6960.0999999999995</v>
      </c>
      <c r="K8" s="2">
        <v>7511.1129032258068</v>
      </c>
      <c r="L8" s="2">
        <v>6085.0999999999995</v>
      </c>
      <c r="M8" s="2">
        <v>6065.3870967741932</v>
      </c>
      <c r="N8" s="2">
        <v>5263.5483870967737</v>
      </c>
      <c r="O8" s="2">
        <v>5749.25</v>
      </c>
    </row>
    <row r="9" spans="1:26" x14ac:dyDescent="0.25">
      <c r="A9" s="83" t="s">
        <v>108</v>
      </c>
      <c r="B9" t="s">
        <v>109</v>
      </c>
      <c r="C9" s="2">
        <v>1113</v>
      </c>
      <c r="D9" s="2">
        <v>1037.1290322580644</v>
      </c>
      <c r="E9" s="2">
        <v>1064.4666666666667</v>
      </c>
      <c r="F9" s="2">
        <v>1084.0967741935483</v>
      </c>
      <c r="G9" s="2">
        <v>1150.3333333333335</v>
      </c>
      <c r="H9" s="2">
        <v>1163.5806451612902</v>
      </c>
      <c r="I9" s="2">
        <v>1040.741935483871</v>
      </c>
      <c r="J9" s="2">
        <v>1042.0666666666666</v>
      </c>
      <c r="K9" s="2">
        <v>1087.7096774193546</v>
      </c>
      <c r="L9" s="2">
        <v>1015.9333333333333</v>
      </c>
      <c r="M9" s="2">
        <v>1001</v>
      </c>
      <c r="N9" s="2">
        <v>1091.3225806451612</v>
      </c>
      <c r="O9" s="2">
        <v>1089</v>
      </c>
    </row>
    <row r="10" spans="1:26" x14ac:dyDescent="0.25">
      <c r="A10" s="83" t="s">
        <v>377</v>
      </c>
      <c r="B10" t="s">
        <v>378</v>
      </c>
      <c r="C10" s="2">
        <v>862.93103448275861</v>
      </c>
      <c r="D10" s="2">
        <v>816.96774193548379</v>
      </c>
      <c r="E10" s="2">
        <v>1558.2</v>
      </c>
      <c r="F10" s="2">
        <v>1579.741935483871</v>
      </c>
      <c r="G10" s="2">
        <v>1662.5</v>
      </c>
      <c r="H10" s="2">
        <v>1342.6451612903227</v>
      </c>
      <c r="I10" s="2">
        <v>1428.6774193548388</v>
      </c>
      <c r="J10" s="2">
        <v>1344</v>
      </c>
      <c r="K10" s="2">
        <v>1416.7096774193546</v>
      </c>
      <c r="L10" s="2">
        <v>849.33333333333326</v>
      </c>
      <c r="M10" s="2">
        <v>816.0645161290322</v>
      </c>
      <c r="N10" s="2">
        <v>1172.7258064516129</v>
      </c>
      <c r="O10" s="2">
        <v>873.25</v>
      </c>
    </row>
    <row r="11" spans="1:26" x14ac:dyDescent="0.25">
      <c r="A11" s="83" t="s">
        <v>110</v>
      </c>
      <c r="B11" t="s">
        <v>111</v>
      </c>
      <c r="C11" s="2">
        <v>334.55172413793105</v>
      </c>
      <c r="D11" s="2">
        <v>501.06451612903226</v>
      </c>
      <c r="E11" s="2">
        <v>399.81666666666666</v>
      </c>
      <c r="F11" s="2">
        <v>344.58064516129031</v>
      </c>
      <c r="G11" s="2">
        <v>347.2</v>
      </c>
      <c r="H11" s="2">
        <v>295.80645161290323</v>
      </c>
      <c r="I11" s="2">
        <v>336</v>
      </c>
      <c r="J11" s="2">
        <v>353.84999999999997</v>
      </c>
      <c r="K11" s="2">
        <v>522.51612903225805</v>
      </c>
      <c r="L11" s="2">
        <v>482.88333333333333</v>
      </c>
      <c r="M11" s="2">
        <v>346.72580645161293</v>
      </c>
      <c r="N11" s="2">
        <v>76.096774193548384</v>
      </c>
      <c r="O11" s="2">
        <v>210.625</v>
      </c>
    </row>
    <row r="12" spans="1:26" x14ac:dyDescent="0.25">
      <c r="A12" s="83" t="s">
        <v>112</v>
      </c>
      <c r="B12" t="s">
        <v>113</v>
      </c>
      <c r="C12" s="2">
        <v>391.0344827586207</v>
      </c>
      <c r="D12" s="2">
        <v>569.03225806451621</v>
      </c>
      <c r="E12" s="2">
        <v>366.8</v>
      </c>
      <c r="F12" s="2">
        <v>541.9354838709678</v>
      </c>
      <c r="G12" s="2">
        <v>669.19999999999993</v>
      </c>
      <c r="H12" s="2">
        <v>642.19354838709671</v>
      </c>
      <c r="I12" s="2">
        <v>365.80645161290323</v>
      </c>
      <c r="J12" s="2">
        <v>462</v>
      </c>
      <c r="K12" s="2">
        <v>690.96774193548379</v>
      </c>
      <c r="L12" s="2">
        <v>462</v>
      </c>
      <c r="M12" s="2">
        <v>487.74193548387092</v>
      </c>
      <c r="N12" s="2">
        <v>365.80645161290323</v>
      </c>
      <c r="O12" s="2">
        <v>399</v>
      </c>
    </row>
    <row r="13" spans="1:26" x14ac:dyDescent="0.25">
      <c r="A13" s="83" t="s">
        <v>114</v>
      </c>
      <c r="B13" t="s">
        <v>115</v>
      </c>
      <c r="C13" s="2">
        <v>404.06896551724139</v>
      </c>
      <c r="D13" s="2">
        <v>350.90322580645164</v>
      </c>
      <c r="E13" s="2">
        <v>347.2</v>
      </c>
      <c r="F13" s="2">
        <v>378</v>
      </c>
      <c r="G13" s="2">
        <v>390.59999999999997</v>
      </c>
      <c r="H13" s="2">
        <v>336</v>
      </c>
      <c r="I13" s="2">
        <v>378</v>
      </c>
      <c r="J13" s="2">
        <v>390.59999999999997</v>
      </c>
      <c r="K13" s="2">
        <v>378</v>
      </c>
      <c r="L13" s="2">
        <v>390.59999999999997</v>
      </c>
      <c r="M13" s="2">
        <v>336</v>
      </c>
      <c r="N13" s="2">
        <v>357.67741935483866</v>
      </c>
      <c r="O13" s="2">
        <v>312</v>
      </c>
    </row>
    <row r="14" spans="1:26" x14ac:dyDescent="0.25">
      <c r="A14" s="83" t="s">
        <v>116</v>
      </c>
      <c r="B14" t="s">
        <v>117</v>
      </c>
      <c r="C14" s="2">
        <v>17895.62068965517</v>
      </c>
      <c r="D14" s="2">
        <v>17489.612903225807</v>
      </c>
      <c r="E14" s="2">
        <v>16857.516666666666</v>
      </c>
      <c r="F14" s="2">
        <v>18254.758064516129</v>
      </c>
      <c r="G14" s="2">
        <v>19809.3</v>
      </c>
      <c r="H14" s="2">
        <v>20801.967741935481</v>
      </c>
      <c r="I14" s="2">
        <v>19352.741935483871</v>
      </c>
      <c r="J14" s="2">
        <v>18781.816666666666</v>
      </c>
      <c r="K14" s="2">
        <v>20554.709677419356</v>
      </c>
      <c r="L14" s="2">
        <v>19865.3</v>
      </c>
      <c r="M14" s="2">
        <v>18615.370967741936</v>
      </c>
      <c r="N14" s="2">
        <v>17784.854838709674</v>
      </c>
      <c r="O14" s="2">
        <v>18065.875</v>
      </c>
    </row>
    <row r="15" spans="1:26" x14ac:dyDescent="0.25">
      <c r="A15" s="83" t="s">
        <v>118</v>
      </c>
      <c r="B15" t="s">
        <v>119</v>
      </c>
      <c r="C15" s="2">
        <v>9724.9310344827591</v>
      </c>
      <c r="D15" s="2">
        <v>11663.467741935485</v>
      </c>
      <c r="E15" s="2">
        <v>11918.9</v>
      </c>
      <c r="F15" s="2">
        <v>11895.370967741936</v>
      </c>
      <c r="G15" s="2">
        <v>10875.199999999999</v>
      </c>
      <c r="H15" s="2">
        <v>10583.322580645163</v>
      </c>
      <c r="I15" s="2">
        <v>10497.064516129032</v>
      </c>
      <c r="J15" s="2">
        <v>9772</v>
      </c>
      <c r="K15" s="2">
        <v>9189.0806451612898</v>
      </c>
      <c r="L15" s="2">
        <v>9414.0666666666657</v>
      </c>
      <c r="M15" s="2">
        <v>9513</v>
      </c>
      <c r="N15" s="2">
        <v>8571.5</v>
      </c>
      <c r="O15" s="2">
        <v>9612.75</v>
      </c>
    </row>
    <row r="16" spans="1:26" x14ac:dyDescent="0.25">
      <c r="A16" s="83" t="s">
        <v>120</v>
      </c>
      <c r="B16" t="s">
        <v>121</v>
      </c>
      <c r="C16" s="2">
        <v>5284.1551724137926</v>
      </c>
      <c r="D16" s="2">
        <v>5660.5161290322576</v>
      </c>
      <c r="E16" s="2">
        <v>6802.8333333333339</v>
      </c>
      <c r="F16" s="2">
        <v>6874.677419354839</v>
      </c>
      <c r="G16" s="2">
        <v>7123.7833333333328</v>
      </c>
      <c r="H16" s="2">
        <v>7091.7903225806449</v>
      </c>
      <c r="I16" s="2">
        <v>8126.7741935483873</v>
      </c>
      <c r="J16" s="2">
        <v>8064.583333333333</v>
      </c>
      <c r="K16" s="2">
        <v>8292.1774193548372</v>
      </c>
      <c r="L16" s="2">
        <v>6586.7666666666664</v>
      </c>
      <c r="M16" s="2">
        <v>6394.8387096774186</v>
      </c>
      <c r="N16" s="2">
        <v>6054.8870967741932</v>
      </c>
      <c r="O16" s="2">
        <v>7257.25</v>
      </c>
    </row>
    <row r="17" spans="1:15" x14ac:dyDescent="0.25">
      <c r="A17" s="83" t="s">
        <v>428</v>
      </c>
      <c r="B17" t="s">
        <v>429</v>
      </c>
      <c r="C17" s="2">
        <v>179.58620689655172</v>
      </c>
      <c r="D17" s="2">
        <v>337.35483870967744</v>
      </c>
      <c r="E17" s="2">
        <v>334.59999999999997</v>
      </c>
      <c r="F17" s="2">
        <v>317.0322580645161</v>
      </c>
      <c r="G17" s="2">
        <v>291.2</v>
      </c>
      <c r="H17" s="2">
        <v>317.0322580645161</v>
      </c>
      <c r="I17" s="2">
        <v>140.90322580645162</v>
      </c>
      <c r="J17" s="2"/>
      <c r="K17" s="2"/>
      <c r="L17" s="2"/>
      <c r="M17" s="2"/>
      <c r="N17" s="2"/>
      <c r="O17" s="2">
        <v>195</v>
      </c>
    </row>
    <row r="18" spans="1:15" x14ac:dyDescent="0.25">
      <c r="A18" s="83" t="s">
        <v>122</v>
      </c>
      <c r="B18" t="s">
        <v>123</v>
      </c>
      <c r="C18" s="2">
        <v>2759.9310344827586</v>
      </c>
      <c r="D18" s="2">
        <v>3508.5806451612907</v>
      </c>
      <c r="E18" s="2">
        <v>3531.7333333333336</v>
      </c>
      <c r="F18" s="2">
        <v>3474.2580645161288</v>
      </c>
      <c r="G18" s="2">
        <v>3493.9333333333334</v>
      </c>
      <c r="H18" s="2">
        <v>3521.2258064516132</v>
      </c>
      <c r="I18" s="2">
        <v>1805.8870967741937</v>
      </c>
      <c r="J18" s="2">
        <v>1492.3999999999999</v>
      </c>
      <c r="K18" s="2">
        <v>1585.1612903225805</v>
      </c>
      <c r="L18" s="2">
        <v>1419.6000000000001</v>
      </c>
      <c r="M18" s="2">
        <v>1549.9354838709676</v>
      </c>
      <c r="N18" s="2">
        <v>1127.2258064516129</v>
      </c>
      <c r="O18" s="2">
        <v>1248</v>
      </c>
    </row>
    <row r="19" spans="1:15" x14ac:dyDescent="0.25">
      <c r="A19" s="83" t="s">
        <v>124</v>
      </c>
      <c r="B19" t="s">
        <v>125</v>
      </c>
      <c r="C19" s="2">
        <v>308.48275862068965</v>
      </c>
      <c r="D19" s="2">
        <v>330.58064516129031</v>
      </c>
      <c r="E19" s="2">
        <v>327.59999999999997</v>
      </c>
      <c r="F19" s="2">
        <v>317.0322580645161</v>
      </c>
      <c r="G19" s="2">
        <v>291.2</v>
      </c>
      <c r="H19" s="2">
        <v>317.0322580645161</v>
      </c>
      <c r="I19" s="2">
        <v>317.0322580645161</v>
      </c>
      <c r="J19" s="2">
        <v>334.59999999999997</v>
      </c>
      <c r="K19" s="2">
        <v>570.38709677419354</v>
      </c>
      <c r="L19" s="2">
        <v>364</v>
      </c>
      <c r="M19" s="2">
        <v>739.74193548387098</v>
      </c>
      <c r="N19" s="2">
        <v>387.48387096774189</v>
      </c>
      <c r="O19" s="2">
        <v>312</v>
      </c>
    </row>
    <row r="20" spans="1:15" x14ac:dyDescent="0.25">
      <c r="A20" s="83" t="s">
        <v>126</v>
      </c>
      <c r="B20" t="s">
        <v>127</v>
      </c>
      <c r="C20" s="2">
        <v>959.48275862068954</v>
      </c>
      <c r="D20" s="2">
        <v>1062.6451612903227</v>
      </c>
      <c r="E20" s="2">
        <v>1053.2666666666667</v>
      </c>
      <c r="F20" s="2">
        <v>1037.1290322580644</v>
      </c>
      <c r="G20" s="2">
        <v>1231.5333333333333</v>
      </c>
      <c r="H20" s="2">
        <v>1224.0967741935483</v>
      </c>
      <c r="I20" s="2">
        <v>1134.4516129032259</v>
      </c>
      <c r="J20" s="2">
        <v>1090.6000000000001</v>
      </c>
      <c r="K20" s="2">
        <v>1105.7741935483871</v>
      </c>
      <c r="L20" s="2">
        <v>1098.0666666666666</v>
      </c>
      <c r="M20" s="2">
        <v>1102.1612903225805</v>
      </c>
      <c r="N20" s="2">
        <v>1044.3548387096773</v>
      </c>
      <c r="O20" s="2">
        <v>1017</v>
      </c>
    </row>
    <row r="21" spans="1:15" x14ac:dyDescent="0.25">
      <c r="A21" s="83" t="s">
        <v>128</v>
      </c>
      <c r="B21" t="s">
        <v>129</v>
      </c>
      <c r="C21" s="2">
        <v>404.06896551724139</v>
      </c>
      <c r="D21" s="2">
        <v>323.80645161290323</v>
      </c>
      <c r="E21" s="2">
        <v>319.2</v>
      </c>
      <c r="F21" s="2">
        <v>317.0322580645161</v>
      </c>
      <c r="G21" s="2">
        <v>364</v>
      </c>
      <c r="H21" s="2">
        <v>457.93548387096774</v>
      </c>
      <c r="I21" s="2">
        <v>394.25806451612902</v>
      </c>
      <c r="J21" s="2">
        <v>362.59999999999997</v>
      </c>
      <c r="K21" s="2">
        <v>337.35483870967744</v>
      </c>
      <c r="L21" s="2">
        <v>327.59999999999997</v>
      </c>
      <c r="M21" s="2">
        <v>528.38709677419354</v>
      </c>
      <c r="N21" s="2">
        <v>317.0322580645161</v>
      </c>
      <c r="O21" s="2">
        <v>429</v>
      </c>
    </row>
    <row r="22" spans="1:15" x14ac:dyDescent="0.25">
      <c r="A22" s="83" t="s">
        <v>130</v>
      </c>
      <c r="B22" t="s">
        <v>131</v>
      </c>
      <c r="C22" s="2">
        <v>5390.2413793103451</v>
      </c>
      <c r="D22" s="2">
        <v>6283.7419354838703</v>
      </c>
      <c r="E22" s="2">
        <v>4999.05</v>
      </c>
      <c r="F22" s="2">
        <v>5233.4032258064517</v>
      </c>
      <c r="G22" s="2">
        <v>5870.55</v>
      </c>
      <c r="H22" s="2">
        <v>5814.5161290322576</v>
      </c>
      <c r="I22" s="2">
        <v>4791.1612903225814</v>
      </c>
      <c r="J22" s="2">
        <v>4178.3</v>
      </c>
      <c r="K22" s="2">
        <v>5086.5161290322576</v>
      </c>
      <c r="L22" s="2">
        <v>5105.45</v>
      </c>
      <c r="M22" s="2">
        <v>5060.8870967741932</v>
      </c>
      <c r="N22" s="2">
        <v>4565.2419354838703</v>
      </c>
      <c r="O22" s="2">
        <v>4333</v>
      </c>
    </row>
    <row r="23" spans="1:15" x14ac:dyDescent="0.25">
      <c r="A23" s="83" t="s">
        <v>132</v>
      </c>
      <c r="B23" t="s">
        <v>133</v>
      </c>
      <c r="C23" s="2">
        <v>4923.6551724137926</v>
      </c>
      <c r="D23" s="2">
        <v>4989.1935483870966</v>
      </c>
      <c r="E23" s="2">
        <v>5037.9000000000005</v>
      </c>
      <c r="F23" s="2">
        <v>5631.8387096774186</v>
      </c>
      <c r="G23" s="2">
        <v>5022.7333333333336</v>
      </c>
      <c r="H23" s="2">
        <v>4462.8387096774186</v>
      </c>
      <c r="I23" s="2">
        <v>5418.4516129032263</v>
      </c>
      <c r="J23" s="2">
        <v>6485.3833333333332</v>
      </c>
      <c r="K23" s="2">
        <v>6868.354838709678</v>
      </c>
      <c r="L23" s="2">
        <v>5692.8666666666668</v>
      </c>
      <c r="M23" s="2">
        <v>5361.7741935483873</v>
      </c>
      <c r="N23" s="2">
        <v>5375.5483870967737</v>
      </c>
      <c r="O23" s="2">
        <v>5947.25</v>
      </c>
    </row>
    <row r="24" spans="1:15" x14ac:dyDescent="0.25">
      <c r="A24" s="83" t="s">
        <v>134</v>
      </c>
      <c r="B24" t="s">
        <v>135</v>
      </c>
      <c r="C24" s="2">
        <v>2589.0344827586209</v>
      </c>
      <c r="D24" s="2">
        <v>2562.2258064516132</v>
      </c>
      <c r="E24" s="2">
        <v>2312.7999999999997</v>
      </c>
      <c r="F24" s="2">
        <v>2233.2258064516132</v>
      </c>
      <c r="G24" s="2">
        <v>2480.1</v>
      </c>
      <c r="H24" s="2">
        <v>2472.8064516129034</v>
      </c>
      <c r="I24" s="2">
        <v>2108.8064516129034</v>
      </c>
      <c r="J24" s="2">
        <v>2086.2333333333336</v>
      </c>
      <c r="K24" s="2">
        <v>1971.9677419354837</v>
      </c>
      <c r="L24" s="2">
        <v>1674.1666666666665</v>
      </c>
      <c r="M24" s="2">
        <v>1862.4516129032259</v>
      </c>
      <c r="N24" s="2">
        <v>1621.0645161290324</v>
      </c>
      <c r="O24" s="2">
        <v>1887</v>
      </c>
    </row>
    <row r="25" spans="1:15" x14ac:dyDescent="0.25">
      <c r="A25" s="83" t="s">
        <v>136</v>
      </c>
      <c r="B25" t="s">
        <v>137</v>
      </c>
      <c r="C25" s="2">
        <v>821.41379310344826</v>
      </c>
      <c r="D25" s="2">
        <v>962.1612903225805</v>
      </c>
      <c r="E25" s="2">
        <v>1111.25</v>
      </c>
      <c r="F25" s="2">
        <v>1145.516129032258</v>
      </c>
      <c r="G25" s="2">
        <v>1142.8666666666668</v>
      </c>
      <c r="H25" s="2">
        <v>1138.2903225806454</v>
      </c>
      <c r="I25" s="2">
        <v>1159.9677419354839</v>
      </c>
      <c r="J25" s="2">
        <v>1161.5333333333333</v>
      </c>
      <c r="K25" s="2">
        <v>1163.5806451612902</v>
      </c>
      <c r="L25" s="2">
        <v>1150.5666666666666</v>
      </c>
      <c r="M25" s="2">
        <v>1149.1290322580644</v>
      </c>
      <c r="N25" s="2">
        <v>1145.516129032258</v>
      </c>
      <c r="O25" s="2">
        <v>1073</v>
      </c>
    </row>
    <row r="26" spans="1:15" x14ac:dyDescent="0.25">
      <c r="A26" s="83" t="s">
        <v>138</v>
      </c>
      <c r="B26" t="s">
        <v>139</v>
      </c>
      <c r="C26" s="2">
        <v>12672.896551724138</v>
      </c>
      <c r="D26" s="2">
        <v>12282.064516129032</v>
      </c>
      <c r="E26" s="2">
        <v>12046.883333333333</v>
      </c>
      <c r="F26" s="2">
        <v>12658.145161290322</v>
      </c>
      <c r="G26" s="2">
        <v>12945.216666666667</v>
      </c>
      <c r="H26" s="2">
        <v>13584.516129032259</v>
      </c>
      <c r="I26" s="2">
        <v>14366.709677419356</v>
      </c>
      <c r="J26" s="2">
        <v>14233.566666666666</v>
      </c>
      <c r="K26" s="2">
        <v>13828.612903225807</v>
      </c>
      <c r="L26" s="2">
        <v>13465.199999999999</v>
      </c>
      <c r="M26" s="2">
        <v>13185.629032258064</v>
      </c>
      <c r="N26" s="2">
        <v>12755.91935483871</v>
      </c>
      <c r="O26" s="2">
        <v>12636.25</v>
      </c>
    </row>
    <row r="27" spans="1:15" x14ac:dyDescent="0.25">
      <c r="A27" s="83" t="s">
        <v>379</v>
      </c>
      <c r="B27" t="s">
        <v>380</v>
      </c>
      <c r="C27" s="2">
        <v>4613.4827586206902</v>
      </c>
      <c r="D27" s="2">
        <v>4766.322580645161</v>
      </c>
      <c r="E27" s="2">
        <v>4868.9666666666672</v>
      </c>
      <c r="F27" s="2">
        <v>4474.354838709678</v>
      </c>
      <c r="G27" s="2">
        <v>3334.7999999999997</v>
      </c>
      <c r="H27" s="2">
        <v>2829.5806451612907</v>
      </c>
      <c r="I27" s="2">
        <v>2914.9354838709678</v>
      </c>
      <c r="J27" s="2">
        <v>3478.2999999999997</v>
      </c>
      <c r="K27" s="2">
        <v>4355.8064516129034</v>
      </c>
      <c r="L27" s="2">
        <v>4099.2</v>
      </c>
      <c r="M27" s="2">
        <v>4130.9032258064517</v>
      </c>
      <c r="N27" s="2">
        <v>3546.2903225806454</v>
      </c>
      <c r="O27" s="2">
        <v>3774</v>
      </c>
    </row>
    <row r="28" spans="1:15" x14ac:dyDescent="0.25">
      <c r="A28" s="83" t="s">
        <v>140</v>
      </c>
      <c r="B28" t="s">
        <v>141</v>
      </c>
      <c r="C28" s="2">
        <v>322.9655172413793</v>
      </c>
      <c r="D28" s="2">
        <v>498.58064516129025</v>
      </c>
      <c r="E28" s="2">
        <v>369.59999999999997</v>
      </c>
      <c r="F28" s="2">
        <v>317.0322580645161</v>
      </c>
      <c r="G28" s="2">
        <v>291.2</v>
      </c>
      <c r="H28" s="2">
        <v>317.0322580645161</v>
      </c>
      <c r="I28" s="2">
        <v>330.58064516129031</v>
      </c>
      <c r="J28" s="2">
        <v>362.59999999999997</v>
      </c>
      <c r="K28" s="2">
        <v>513.48387096774195</v>
      </c>
      <c r="L28" s="2">
        <v>369.59999999999997</v>
      </c>
      <c r="M28" s="2">
        <v>317.0322580645161</v>
      </c>
      <c r="N28" s="2">
        <v>317.0322580645161</v>
      </c>
      <c r="O28" s="2">
        <v>390</v>
      </c>
    </row>
    <row r="29" spans="1:15" x14ac:dyDescent="0.25">
      <c r="A29" s="83" t="s">
        <v>142</v>
      </c>
      <c r="B29" t="s">
        <v>143</v>
      </c>
      <c r="C29" s="2">
        <v>571.10344827586209</v>
      </c>
      <c r="D29" s="2">
        <v>534.25806451612902</v>
      </c>
      <c r="E29" s="2">
        <v>552.06666666666661</v>
      </c>
      <c r="F29" s="2">
        <v>534.25806451612902</v>
      </c>
      <c r="G29" s="2">
        <v>552.06666666666661</v>
      </c>
      <c r="H29" s="2">
        <v>534.25806451612902</v>
      </c>
      <c r="I29" s="2">
        <v>534.25806451612902</v>
      </c>
      <c r="J29" s="2">
        <v>542.9666666666667</v>
      </c>
      <c r="K29" s="2">
        <v>536.51612903225805</v>
      </c>
      <c r="L29" s="2">
        <v>102.66666666666666</v>
      </c>
      <c r="M29" s="2"/>
      <c r="N29" s="2"/>
      <c r="O29" s="2"/>
    </row>
    <row r="30" spans="1:15" x14ac:dyDescent="0.25">
      <c r="A30" s="83" t="s">
        <v>144</v>
      </c>
      <c r="B30" t="s">
        <v>145</v>
      </c>
      <c r="C30" s="2">
        <v>9204.2758620689656</v>
      </c>
      <c r="D30" s="2">
        <v>9953.5483870967746</v>
      </c>
      <c r="E30" s="2">
        <v>9432.5</v>
      </c>
      <c r="F30" s="2">
        <v>9107.6774193548372</v>
      </c>
      <c r="G30" s="2">
        <v>9982.4666666666672</v>
      </c>
      <c r="H30" s="2">
        <v>9786.9032258064526</v>
      </c>
      <c r="I30" s="2">
        <v>10443.322580645163</v>
      </c>
      <c r="J30" s="2">
        <v>9768.15</v>
      </c>
      <c r="K30" s="2">
        <v>10106.532258064515</v>
      </c>
      <c r="L30" s="2">
        <v>9001.7666666666664</v>
      </c>
      <c r="M30" s="2">
        <v>7848.0161290322585</v>
      </c>
      <c r="N30" s="2">
        <v>7733.8709677419347</v>
      </c>
      <c r="O30" s="2">
        <v>8496.75</v>
      </c>
    </row>
    <row r="31" spans="1:15" x14ac:dyDescent="0.25">
      <c r="A31" s="83" t="s">
        <v>146</v>
      </c>
      <c r="B31" t="s">
        <v>147</v>
      </c>
      <c r="C31" s="2">
        <v>8872.3793103448279</v>
      </c>
      <c r="D31" s="2">
        <v>10759.451612903225</v>
      </c>
      <c r="E31" s="2">
        <v>11722.550000000001</v>
      </c>
      <c r="F31" s="2">
        <v>11875.612903225807</v>
      </c>
      <c r="G31" s="2">
        <v>10590.416666666668</v>
      </c>
      <c r="H31" s="2">
        <v>10486.451612903225</v>
      </c>
      <c r="I31" s="2">
        <v>9816.0322580645152</v>
      </c>
      <c r="J31" s="2">
        <v>9737.8166666666657</v>
      </c>
      <c r="K31" s="2">
        <v>9876.4354838709678</v>
      </c>
      <c r="L31" s="2">
        <v>8713.8333333333321</v>
      </c>
      <c r="M31" s="2">
        <v>8656.4032258064526</v>
      </c>
      <c r="N31" s="2">
        <v>7303.4838709677415</v>
      </c>
      <c r="O31" s="2">
        <v>7889.3749999999991</v>
      </c>
    </row>
    <row r="32" spans="1:15" x14ac:dyDescent="0.25">
      <c r="A32" s="83" t="s">
        <v>148</v>
      </c>
      <c r="B32" t="s">
        <v>149</v>
      </c>
      <c r="C32" s="2">
        <v>16926.724137931033</v>
      </c>
      <c r="D32" s="2">
        <v>17527.096774193549</v>
      </c>
      <c r="E32" s="2">
        <v>19051.666666666664</v>
      </c>
      <c r="F32" s="2">
        <v>21427.56451612903</v>
      </c>
      <c r="G32" s="2">
        <v>18595.149999999998</v>
      </c>
      <c r="H32" s="2">
        <v>17984.467741935481</v>
      </c>
      <c r="I32" s="2">
        <v>19689.532258064519</v>
      </c>
      <c r="J32" s="2">
        <v>20013.583333333336</v>
      </c>
      <c r="K32" s="2">
        <v>20878.741935483871</v>
      </c>
      <c r="L32" s="2">
        <v>17551.8</v>
      </c>
      <c r="M32" s="2">
        <v>16209.629032258064</v>
      </c>
      <c r="N32" s="2">
        <v>15762.080645161288</v>
      </c>
      <c r="O32" s="2">
        <v>17137.375</v>
      </c>
    </row>
    <row r="33" spans="1:15" x14ac:dyDescent="0.25">
      <c r="A33" s="83" t="s">
        <v>150</v>
      </c>
      <c r="B33" t="s">
        <v>151</v>
      </c>
      <c r="C33" s="2">
        <v>2346.2068965517242</v>
      </c>
      <c r="D33" s="2">
        <v>3006.6129032258063</v>
      </c>
      <c r="E33" s="2">
        <v>3003.35</v>
      </c>
      <c r="F33" s="2">
        <v>2901.1612903225805</v>
      </c>
      <c r="G33" s="2">
        <v>2467.2666666666664</v>
      </c>
      <c r="H33" s="2">
        <v>2367.3548387096776</v>
      </c>
      <c r="I33" s="2">
        <v>2268.4516129032259</v>
      </c>
      <c r="J33" s="2">
        <v>2650.666666666667</v>
      </c>
      <c r="K33" s="2">
        <v>2813.5483870967741</v>
      </c>
      <c r="L33" s="2">
        <v>2644.1333333333332</v>
      </c>
      <c r="M33" s="2">
        <v>2616.3064516129034</v>
      </c>
      <c r="N33" s="2">
        <v>2358.8870967741937</v>
      </c>
      <c r="O33" s="2">
        <v>2845.5</v>
      </c>
    </row>
    <row r="34" spans="1:15" x14ac:dyDescent="0.25">
      <c r="A34" s="83" t="s">
        <v>152</v>
      </c>
      <c r="B34" t="s">
        <v>153</v>
      </c>
      <c r="C34" s="2">
        <v>2740.1379310344828</v>
      </c>
      <c r="D34" s="2">
        <v>4986.5967741935483</v>
      </c>
      <c r="E34" s="2">
        <v>4198.95</v>
      </c>
      <c r="F34" s="2">
        <v>3692.3870967741937</v>
      </c>
      <c r="G34" s="2">
        <v>3275.2999999999997</v>
      </c>
      <c r="H34" s="2">
        <v>3267.8709677419351</v>
      </c>
      <c r="I34" s="2">
        <v>2416.8064516129034</v>
      </c>
      <c r="J34" s="2">
        <v>3554.3666666666668</v>
      </c>
      <c r="K34" s="2">
        <v>3518.2903225806454</v>
      </c>
      <c r="L34" s="2">
        <v>3655.4000000000005</v>
      </c>
      <c r="M34" s="2">
        <v>3766.677419354839</v>
      </c>
      <c r="N34" s="2">
        <v>3934.9032258064517</v>
      </c>
      <c r="O34" s="2">
        <v>4045</v>
      </c>
    </row>
    <row r="35" spans="1:15" x14ac:dyDescent="0.25">
      <c r="A35" s="83" t="s">
        <v>154</v>
      </c>
      <c r="B35" t="s">
        <v>155</v>
      </c>
      <c r="C35" s="2">
        <v>2913.2068965517242</v>
      </c>
      <c r="D35" s="2">
        <v>3001.4193548387093</v>
      </c>
      <c r="E35" s="2">
        <v>2661.0499999999997</v>
      </c>
      <c r="F35" s="2">
        <v>2551.6129032258063</v>
      </c>
      <c r="G35" s="2">
        <v>2830.7999999999997</v>
      </c>
      <c r="H35" s="2">
        <v>2872.483870967742</v>
      </c>
      <c r="I35" s="2">
        <v>2624.5483870967741</v>
      </c>
      <c r="J35" s="2">
        <v>2737.9333333333334</v>
      </c>
      <c r="K35" s="2">
        <v>2847.4193548387093</v>
      </c>
      <c r="L35" s="2">
        <v>2945.4833333333336</v>
      </c>
      <c r="M35" s="2">
        <v>2647.5806451612907</v>
      </c>
      <c r="N35" s="2">
        <v>2489.516129032258</v>
      </c>
      <c r="O35" s="2">
        <v>2756.25</v>
      </c>
    </row>
    <row r="36" spans="1:15" x14ac:dyDescent="0.25">
      <c r="A36" s="83" t="s">
        <v>156</v>
      </c>
      <c r="B36" t="s">
        <v>157</v>
      </c>
      <c r="C36" s="2">
        <v>3154.8275862068963</v>
      </c>
      <c r="D36" s="2">
        <v>3510.7258064516132</v>
      </c>
      <c r="E36" s="2">
        <v>3668</v>
      </c>
      <c r="F36" s="2">
        <v>3666.1935483870966</v>
      </c>
      <c r="G36" s="2">
        <v>3853.7333333333331</v>
      </c>
      <c r="H36" s="2">
        <v>3845.9354838709673</v>
      </c>
      <c r="I36" s="2">
        <v>3544.0322580645161</v>
      </c>
      <c r="J36" s="2">
        <v>3047.1</v>
      </c>
      <c r="K36" s="2">
        <v>4714.9516129032263</v>
      </c>
      <c r="L36" s="2">
        <v>4164.5333333333328</v>
      </c>
      <c r="M36" s="2">
        <v>3392.0645161290322</v>
      </c>
      <c r="N36" s="2">
        <v>3362.7096774193546</v>
      </c>
      <c r="O36" s="2">
        <v>3708.5000000000005</v>
      </c>
    </row>
    <row r="37" spans="1:15" x14ac:dyDescent="0.25">
      <c r="A37" s="83" t="s">
        <v>158</v>
      </c>
      <c r="B37" t="s">
        <v>159</v>
      </c>
      <c r="C37" s="2">
        <v>22748.551724137931</v>
      </c>
      <c r="D37" s="2">
        <v>24309.870967741936</v>
      </c>
      <c r="E37" s="2">
        <v>23175.366666666669</v>
      </c>
      <c r="F37" s="2">
        <v>24646.548387096773</v>
      </c>
      <c r="G37" s="2">
        <v>21783.3</v>
      </c>
      <c r="H37" s="2">
        <v>21640.612903225807</v>
      </c>
      <c r="I37" s="2">
        <v>22811.870967741936</v>
      </c>
      <c r="J37" s="2">
        <v>22778</v>
      </c>
      <c r="K37" s="2">
        <v>23684.951612903227</v>
      </c>
      <c r="L37" s="2">
        <v>20789.533333333333</v>
      </c>
      <c r="M37" s="2">
        <v>21677.645161290326</v>
      </c>
      <c r="N37" s="2">
        <v>21907.06451612903</v>
      </c>
      <c r="O37" s="2">
        <v>22025.75</v>
      </c>
    </row>
    <row r="38" spans="1:15" x14ac:dyDescent="0.25">
      <c r="A38" s="83" t="s">
        <v>160</v>
      </c>
      <c r="B38" t="s">
        <v>161</v>
      </c>
      <c r="C38" s="2">
        <v>8625.4482758620688</v>
      </c>
      <c r="D38" s="2">
        <v>9641.5967741935474</v>
      </c>
      <c r="E38" s="2">
        <v>10100.65</v>
      </c>
      <c r="F38" s="2">
        <v>10018.693548387097</v>
      </c>
      <c r="G38" s="2">
        <v>9173.15</v>
      </c>
      <c r="H38" s="2">
        <v>8986.1935483870966</v>
      </c>
      <c r="I38" s="2">
        <v>8544.854838709678</v>
      </c>
      <c r="J38" s="2">
        <v>8410.3833333333332</v>
      </c>
      <c r="K38" s="2">
        <v>9011.709677419356</v>
      </c>
      <c r="L38" s="2">
        <v>9792.5333333333328</v>
      </c>
      <c r="M38" s="2">
        <v>9297.354838709678</v>
      </c>
      <c r="N38" s="2">
        <v>9380.9032258064526</v>
      </c>
      <c r="O38" s="2">
        <v>9264.5</v>
      </c>
    </row>
    <row r="39" spans="1:15" x14ac:dyDescent="0.25">
      <c r="A39" s="83" t="s">
        <v>162</v>
      </c>
      <c r="B39" t="s">
        <v>163</v>
      </c>
      <c r="C39" s="2">
        <v>29507.896551724138</v>
      </c>
      <c r="D39" s="2">
        <v>30222.161290322576</v>
      </c>
      <c r="E39" s="2">
        <v>31883.016666666663</v>
      </c>
      <c r="F39" s="2">
        <v>31846.048387096773</v>
      </c>
      <c r="G39" s="2">
        <v>26644.683333333334</v>
      </c>
      <c r="H39" s="2">
        <v>24959.06451612903</v>
      </c>
      <c r="I39" s="2">
        <v>24196.629032258064</v>
      </c>
      <c r="J39" s="2">
        <v>26071.266666666666</v>
      </c>
      <c r="K39" s="2">
        <v>27924.467741935481</v>
      </c>
      <c r="L39" s="2">
        <v>25364.616666666669</v>
      </c>
      <c r="M39" s="2">
        <v>24443.322580645163</v>
      </c>
      <c r="N39" s="2">
        <v>24186.241935483871</v>
      </c>
      <c r="O39" s="2">
        <v>26721.25</v>
      </c>
    </row>
    <row r="40" spans="1:15" x14ac:dyDescent="0.25">
      <c r="A40" s="83" t="s">
        <v>164</v>
      </c>
      <c r="B40" t="s">
        <v>165</v>
      </c>
      <c r="C40" s="2">
        <v>1899.8965517241377</v>
      </c>
      <c r="D40" s="2">
        <v>2024.3548387096773</v>
      </c>
      <c r="E40" s="2">
        <v>1843.3333333333333</v>
      </c>
      <c r="F40" s="2">
        <v>1837.8387096774195</v>
      </c>
      <c r="G40" s="2">
        <v>1820.9333333333334</v>
      </c>
      <c r="H40" s="2">
        <v>1805.7741935483868</v>
      </c>
      <c r="I40" s="2">
        <v>1900.6129032258063</v>
      </c>
      <c r="J40" s="2">
        <v>1936.2000000000003</v>
      </c>
      <c r="K40" s="2">
        <v>1832.8709677419354</v>
      </c>
      <c r="L40" s="2">
        <v>1912.8666666666666</v>
      </c>
      <c r="M40" s="2">
        <v>2070.4193548387093</v>
      </c>
      <c r="N40" s="2">
        <v>1865.3870967741937</v>
      </c>
      <c r="O40" s="2">
        <v>1909.9999999999998</v>
      </c>
    </row>
    <row r="41" spans="1:15" x14ac:dyDescent="0.25">
      <c r="A41" s="83" t="s">
        <v>166</v>
      </c>
      <c r="B41" t="s">
        <v>167</v>
      </c>
      <c r="C41" s="2">
        <v>165.10344827586206</v>
      </c>
      <c r="D41" s="2">
        <v>344.12903225806451</v>
      </c>
      <c r="E41" s="2">
        <v>327.59999999999997</v>
      </c>
      <c r="F41" s="2">
        <v>317.0322580645161</v>
      </c>
      <c r="G41" s="2">
        <v>291.2</v>
      </c>
      <c r="H41" s="2">
        <v>317.0322580645161</v>
      </c>
      <c r="I41" s="2">
        <v>140.90322580645162</v>
      </c>
      <c r="J41" s="2"/>
      <c r="K41" s="2">
        <v>281.80645161290323</v>
      </c>
      <c r="L41" s="2">
        <v>364</v>
      </c>
      <c r="M41" s="2">
        <v>281.80645161290323</v>
      </c>
      <c r="N41" s="2">
        <v>281.80645161290323</v>
      </c>
      <c r="O41" s="2">
        <v>117</v>
      </c>
    </row>
    <row r="42" spans="1:15" x14ac:dyDescent="0.25">
      <c r="A42" s="83" t="s">
        <v>168</v>
      </c>
      <c r="B42" t="s">
        <v>169</v>
      </c>
      <c r="C42" s="2">
        <v>8661.6551724137935</v>
      </c>
      <c r="D42" s="2">
        <v>11260.290322580644</v>
      </c>
      <c r="E42" s="2">
        <v>11837.816666666666</v>
      </c>
      <c r="F42" s="2">
        <v>12300.016129032259</v>
      </c>
      <c r="G42" s="2">
        <v>13439.65</v>
      </c>
      <c r="H42" s="2">
        <v>13207.306451612903</v>
      </c>
      <c r="I42" s="2">
        <v>11453.129032258064</v>
      </c>
      <c r="J42" s="2">
        <v>11082.166666666668</v>
      </c>
      <c r="K42" s="2">
        <v>13494.532258064515</v>
      </c>
      <c r="L42" s="2">
        <v>12238.566666666666</v>
      </c>
      <c r="M42" s="2">
        <v>10504.967741935485</v>
      </c>
      <c r="N42" s="2">
        <v>9924.645161290322</v>
      </c>
      <c r="O42" s="2">
        <v>10556.5</v>
      </c>
    </row>
    <row r="43" spans="1:15" x14ac:dyDescent="0.25">
      <c r="A43" s="83" t="s">
        <v>381</v>
      </c>
      <c r="B43" t="s">
        <v>382</v>
      </c>
      <c r="C43" s="2">
        <v>2207.1724137931037</v>
      </c>
      <c r="D43" s="2">
        <v>2141.322580645161</v>
      </c>
      <c r="E43" s="2">
        <v>2223.9</v>
      </c>
      <c r="F43" s="2">
        <v>2434.6451612903224</v>
      </c>
      <c r="G43" s="2">
        <v>2030</v>
      </c>
      <c r="H43" s="2">
        <v>1387.3548387096773</v>
      </c>
      <c r="I43" s="2">
        <v>1377.8709677419356</v>
      </c>
      <c r="J43" s="2">
        <v>1794.7999999999997</v>
      </c>
      <c r="K43" s="2">
        <v>2375.7096774193546</v>
      </c>
      <c r="L43" s="2">
        <v>2062.9</v>
      </c>
      <c r="M43" s="2">
        <v>2083.0645161290322</v>
      </c>
      <c r="N43" s="2">
        <v>1603.4516129032259</v>
      </c>
      <c r="O43" s="2">
        <v>2037.7499999999998</v>
      </c>
    </row>
    <row r="44" spans="1:15" x14ac:dyDescent="0.25">
      <c r="A44" s="83" t="s">
        <v>170</v>
      </c>
      <c r="B44" t="s">
        <v>171</v>
      </c>
      <c r="C44" s="2">
        <v>3366.0344827586209</v>
      </c>
      <c r="D44" s="2">
        <v>4404.354838709678</v>
      </c>
      <c r="E44" s="2">
        <v>4403.9333333333334</v>
      </c>
      <c r="F44" s="2">
        <v>4532.3870967741932</v>
      </c>
      <c r="G44" s="2">
        <v>4497.9666666666672</v>
      </c>
      <c r="H44" s="2">
        <v>4531.9354838709678</v>
      </c>
      <c r="I44" s="2">
        <v>4697.9032258064517</v>
      </c>
      <c r="J44" s="2">
        <v>5070.2166666666672</v>
      </c>
      <c r="K44" s="2">
        <v>4863.4193548387093</v>
      </c>
      <c r="L44" s="2">
        <v>5254.9000000000005</v>
      </c>
      <c r="M44" s="2">
        <v>5281.9516129032263</v>
      </c>
      <c r="N44" s="2">
        <v>4136.5483870967737</v>
      </c>
      <c r="O44" s="2">
        <v>3767.625</v>
      </c>
    </row>
    <row r="45" spans="1:15" x14ac:dyDescent="0.25">
      <c r="A45" s="83" t="s">
        <v>172</v>
      </c>
      <c r="B45" t="s">
        <v>173</v>
      </c>
      <c r="C45" s="2">
        <v>1436.4482758620688</v>
      </c>
      <c r="D45" s="2">
        <v>1645.9032258064517</v>
      </c>
      <c r="E45" s="2">
        <v>1511.5333333333333</v>
      </c>
      <c r="F45" s="2">
        <v>1523.0645161290324</v>
      </c>
      <c r="G45" s="2">
        <v>1466.5</v>
      </c>
      <c r="H45" s="2">
        <v>1409.258064516129</v>
      </c>
      <c r="I45" s="2">
        <v>1440.8709677419356</v>
      </c>
      <c r="J45" s="2">
        <v>1455.5333333333333</v>
      </c>
      <c r="K45" s="2">
        <v>1674.8064516129032</v>
      </c>
      <c r="L45" s="2">
        <v>1421.9333333333334</v>
      </c>
      <c r="M45" s="2">
        <v>1375.8387096774195</v>
      </c>
      <c r="N45" s="2">
        <v>1477</v>
      </c>
      <c r="O45" s="2">
        <v>1441</v>
      </c>
    </row>
    <row r="46" spans="1:15" x14ac:dyDescent="0.25">
      <c r="A46" s="83" t="s">
        <v>174</v>
      </c>
      <c r="B46" t="s">
        <v>175</v>
      </c>
      <c r="C46" s="2">
        <v>1221.1379310344828</v>
      </c>
      <c r="D46" s="2">
        <v>1279.0806451612902</v>
      </c>
      <c r="E46" s="2">
        <v>1260.2333333333333</v>
      </c>
      <c r="F46" s="2">
        <v>853.54838709677415</v>
      </c>
      <c r="G46" s="2">
        <v>532</v>
      </c>
      <c r="H46" s="2">
        <v>532</v>
      </c>
      <c r="I46" s="2">
        <v>532</v>
      </c>
      <c r="J46" s="2">
        <v>532</v>
      </c>
      <c r="K46" s="2">
        <v>1222.741935483871</v>
      </c>
      <c r="L46" s="2">
        <v>1314.1333333333332</v>
      </c>
      <c r="M46" s="2">
        <v>1449.5645161290324</v>
      </c>
      <c r="N46" s="2">
        <v>1257.741935483871</v>
      </c>
      <c r="O46" s="2">
        <v>1215.5</v>
      </c>
    </row>
    <row r="47" spans="1:15" x14ac:dyDescent="0.25">
      <c r="A47" s="83" t="s">
        <v>176</v>
      </c>
      <c r="B47" t="s">
        <v>177</v>
      </c>
      <c r="C47" s="2">
        <v>330.20689655172413</v>
      </c>
      <c r="D47" s="2">
        <v>505.35483870967738</v>
      </c>
      <c r="E47" s="2">
        <v>334.59999999999997</v>
      </c>
      <c r="F47" s="2">
        <v>317.0322580645161</v>
      </c>
      <c r="G47" s="2">
        <v>291.2</v>
      </c>
      <c r="H47" s="2">
        <v>317.0322580645161</v>
      </c>
      <c r="I47" s="2">
        <v>330.58064516129031</v>
      </c>
      <c r="J47" s="2">
        <v>348.59999999999997</v>
      </c>
      <c r="K47" s="2">
        <v>506.70967741935488</v>
      </c>
      <c r="L47" s="2">
        <v>334.59999999999997</v>
      </c>
      <c r="M47" s="2">
        <v>598.83870967741939</v>
      </c>
      <c r="N47" s="2">
        <v>317.0322580645161</v>
      </c>
      <c r="O47" s="2">
        <v>507</v>
      </c>
    </row>
    <row r="48" spans="1:15" x14ac:dyDescent="0.25">
      <c r="A48" s="83" t="s">
        <v>178</v>
      </c>
      <c r="B48" t="s">
        <v>179</v>
      </c>
      <c r="C48" s="2">
        <v>353.37931034482762</v>
      </c>
      <c r="D48" s="2">
        <v>317.0322580645161</v>
      </c>
      <c r="E48" s="2">
        <v>305.2</v>
      </c>
      <c r="F48" s="2">
        <v>317.0322580645161</v>
      </c>
      <c r="G48" s="2">
        <v>364</v>
      </c>
      <c r="H48" s="2">
        <v>457.93548387096774</v>
      </c>
      <c r="I48" s="2">
        <v>414.58064516129031</v>
      </c>
      <c r="J48" s="2">
        <v>355.59999999999997</v>
      </c>
      <c r="K48" s="2">
        <v>350.90322580645164</v>
      </c>
      <c r="L48" s="2">
        <v>371</v>
      </c>
      <c r="M48" s="2">
        <v>323.80645161290323</v>
      </c>
      <c r="N48" s="2">
        <v>317.0322580645161</v>
      </c>
      <c r="O48" s="2">
        <v>312</v>
      </c>
    </row>
    <row r="49" spans="1:15" x14ac:dyDescent="0.25">
      <c r="A49" s="83" t="s">
        <v>180</v>
      </c>
      <c r="B49" t="s">
        <v>181</v>
      </c>
      <c r="C49" s="2">
        <v>347.58620689655174</v>
      </c>
      <c r="D49" s="2">
        <v>365.80645161290323</v>
      </c>
      <c r="E49" s="2">
        <v>378</v>
      </c>
      <c r="F49" s="2">
        <v>365.80645161290323</v>
      </c>
      <c r="G49" s="2">
        <v>336</v>
      </c>
      <c r="H49" s="2">
        <v>365.80645161290323</v>
      </c>
      <c r="I49" s="2">
        <v>365.80645161290323</v>
      </c>
      <c r="J49" s="2">
        <v>378</v>
      </c>
      <c r="K49" s="2">
        <v>325.16129032258067</v>
      </c>
      <c r="L49" s="2">
        <v>372.40000000000003</v>
      </c>
      <c r="M49" s="2">
        <v>322.45161290322579</v>
      </c>
      <c r="N49" s="2">
        <v>317.0322580645161</v>
      </c>
      <c r="O49" s="2">
        <v>342</v>
      </c>
    </row>
    <row r="50" spans="1:15" x14ac:dyDescent="0.25">
      <c r="A50" s="83" t="s">
        <v>182</v>
      </c>
      <c r="B50" t="s">
        <v>183</v>
      </c>
      <c r="C50" s="2">
        <v>2446.3793103448274</v>
      </c>
      <c r="D50" s="2">
        <v>2548.4516129032259</v>
      </c>
      <c r="E50" s="2">
        <v>2427.833333333333</v>
      </c>
      <c r="F50" s="2">
        <v>2674</v>
      </c>
      <c r="G50" s="2">
        <v>2514.4</v>
      </c>
      <c r="H50" s="2">
        <v>2387.4516129032259</v>
      </c>
      <c r="I50" s="2">
        <v>2623.4193548387093</v>
      </c>
      <c r="J50" s="2">
        <v>3856.1833333333334</v>
      </c>
      <c r="K50" s="2">
        <v>4125.2580645161297</v>
      </c>
      <c r="L50" s="2">
        <v>4542.0666666666666</v>
      </c>
      <c r="M50" s="2">
        <v>4111.0322580645161</v>
      </c>
      <c r="N50" s="2">
        <v>4577.8870967741932</v>
      </c>
      <c r="O50" s="2">
        <v>3976.75</v>
      </c>
    </row>
    <row r="51" spans="1:15" x14ac:dyDescent="0.25">
      <c r="A51" s="83" t="s">
        <v>184</v>
      </c>
      <c r="B51" t="s">
        <v>185</v>
      </c>
      <c r="C51" s="2">
        <v>264.55172413793105</v>
      </c>
      <c r="D51" s="2">
        <v>278.41935483870969</v>
      </c>
      <c r="E51" s="2">
        <v>255.73333333333332</v>
      </c>
      <c r="F51" s="2">
        <v>278.41935483870969</v>
      </c>
      <c r="G51" s="2">
        <v>287.7</v>
      </c>
      <c r="H51" s="2">
        <v>278.41935483870969</v>
      </c>
      <c r="I51" s="2">
        <v>278.41935483870969</v>
      </c>
      <c r="J51" s="2">
        <v>255.73333333333332</v>
      </c>
      <c r="K51" s="2">
        <v>278.41935483870969</v>
      </c>
      <c r="L51" s="2">
        <v>287.7</v>
      </c>
      <c r="M51" s="2">
        <v>247.48387096774192</v>
      </c>
      <c r="N51" s="2">
        <v>278.41935483870969</v>
      </c>
      <c r="O51" s="2">
        <v>274</v>
      </c>
    </row>
    <row r="52" spans="1:15" x14ac:dyDescent="0.25">
      <c r="A52" s="83" t="s">
        <v>186</v>
      </c>
      <c r="B52" t="s">
        <v>187</v>
      </c>
      <c r="C52" s="2">
        <v>188.27586206896552</v>
      </c>
      <c r="D52" s="2">
        <v>323.80645161290323</v>
      </c>
      <c r="E52" s="2">
        <v>326.2</v>
      </c>
      <c r="F52" s="2">
        <v>317.0322580645161</v>
      </c>
      <c r="G52" s="2">
        <v>327.59999999999997</v>
      </c>
      <c r="H52" s="2">
        <v>281.80645161290323</v>
      </c>
      <c r="I52" s="2">
        <v>330.58064516129031</v>
      </c>
      <c r="J52" s="2">
        <v>334.59999999999997</v>
      </c>
      <c r="K52" s="2">
        <v>295.35483870967744</v>
      </c>
      <c r="L52" s="2">
        <v>341.59999999999997</v>
      </c>
      <c r="M52" s="2">
        <v>317.0322580645161</v>
      </c>
      <c r="N52" s="2">
        <v>70.451612903225808</v>
      </c>
      <c r="O52" s="2">
        <v>195</v>
      </c>
    </row>
    <row r="53" spans="1:15" x14ac:dyDescent="0.25">
      <c r="A53" s="83" t="s">
        <v>383</v>
      </c>
      <c r="B53" t="s">
        <v>384</v>
      </c>
      <c r="C53" s="2">
        <v>611.65517241379314</v>
      </c>
      <c r="D53" s="2">
        <v>768.19354838709671</v>
      </c>
      <c r="E53" s="2">
        <v>1158.0333333333333</v>
      </c>
      <c r="F53" s="2">
        <v>1745.0322580645161</v>
      </c>
      <c r="G53" s="2">
        <v>1866.2000000000003</v>
      </c>
      <c r="H53" s="2">
        <v>1985.741935483871</v>
      </c>
      <c r="I53" s="2">
        <v>2058.677419354839</v>
      </c>
      <c r="J53" s="2">
        <v>2118.2000000000003</v>
      </c>
      <c r="K53" s="2">
        <v>1861.322580645161</v>
      </c>
      <c r="L53" s="2">
        <v>787.73333333333335</v>
      </c>
      <c r="M53" s="2">
        <v>505.35483870967738</v>
      </c>
      <c r="N53" s="2">
        <v>704.29032258064512</v>
      </c>
      <c r="O53" s="2">
        <v>491.75</v>
      </c>
    </row>
    <row r="54" spans="1:15" x14ac:dyDescent="0.25">
      <c r="A54" s="83" t="s">
        <v>188</v>
      </c>
      <c r="B54" t="s">
        <v>189</v>
      </c>
      <c r="C54" s="2">
        <v>4928.7241379310344</v>
      </c>
      <c r="D54" s="2">
        <v>5310.2903225806449</v>
      </c>
      <c r="E54" s="2">
        <v>4917.2666666666664</v>
      </c>
      <c r="F54" s="2">
        <v>5031.4193548387093</v>
      </c>
      <c r="G54" s="2">
        <v>5901.2333333333336</v>
      </c>
      <c r="H54" s="2">
        <v>5887</v>
      </c>
      <c r="I54" s="2">
        <v>5232.6129032258068</v>
      </c>
      <c r="J54" s="2">
        <v>5296.2</v>
      </c>
      <c r="K54" s="2">
        <v>6045.5161290322576</v>
      </c>
      <c r="L54" s="2">
        <v>5569.4333333333334</v>
      </c>
      <c r="M54" s="2">
        <v>5443.5161290322576</v>
      </c>
      <c r="N54" s="2">
        <v>4724.0967741935483</v>
      </c>
      <c r="O54" s="2">
        <v>4905</v>
      </c>
    </row>
    <row r="55" spans="1:15" x14ac:dyDescent="0.25">
      <c r="A55" s="83" t="s">
        <v>190</v>
      </c>
      <c r="B55" t="s">
        <v>191</v>
      </c>
      <c r="C55" s="2">
        <v>344.68965517241378</v>
      </c>
      <c r="D55" s="2">
        <v>344.12903225806451</v>
      </c>
      <c r="E55" s="2">
        <v>334.59999999999997</v>
      </c>
      <c r="F55" s="2">
        <v>317.0322580645161</v>
      </c>
      <c r="G55" s="2">
        <v>327.59999999999997</v>
      </c>
      <c r="H55" s="2">
        <v>281.80645161290323</v>
      </c>
      <c r="I55" s="2">
        <v>330.58064516129031</v>
      </c>
      <c r="J55" s="2">
        <v>362.59999999999997</v>
      </c>
      <c r="K55" s="2">
        <v>317.0322580645161</v>
      </c>
      <c r="L55" s="2">
        <v>348.59999999999997</v>
      </c>
      <c r="M55" s="2">
        <v>281.80645161290323</v>
      </c>
      <c r="N55" s="2">
        <v>317.0322580645161</v>
      </c>
      <c r="O55" s="2">
        <v>312</v>
      </c>
    </row>
    <row r="56" spans="1:15" x14ac:dyDescent="0.25">
      <c r="A56" s="83" t="s">
        <v>192</v>
      </c>
      <c r="B56" t="s">
        <v>193</v>
      </c>
      <c r="C56" s="2">
        <v>367.86206896551721</v>
      </c>
      <c r="D56" s="2">
        <v>317.0322580645161</v>
      </c>
      <c r="E56" s="2">
        <v>291.2</v>
      </c>
      <c r="F56" s="2">
        <v>317.0322580645161</v>
      </c>
      <c r="G56" s="2">
        <v>327.59999999999997</v>
      </c>
      <c r="H56" s="2">
        <v>281.80645161290323</v>
      </c>
      <c r="I56" s="2">
        <v>323.80645161290323</v>
      </c>
      <c r="J56" s="2">
        <v>355.59999999999997</v>
      </c>
      <c r="K56" s="2">
        <v>323.80645161290323</v>
      </c>
      <c r="L56" s="2">
        <v>334.59999999999997</v>
      </c>
      <c r="M56" s="2">
        <v>457.93548387096774</v>
      </c>
      <c r="N56" s="2">
        <v>317.0322580645161</v>
      </c>
      <c r="O56" s="2">
        <v>312</v>
      </c>
    </row>
    <row r="57" spans="1:15" x14ac:dyDescent="0.25">
      <c r="A57" s="83" t="s">
        <v>194</v>
      </c>
      <c r="B57" t="s">
        <v>195</v>
      </c>
      <c r="C57" s="2">
        <v>301.24137931034483</v>
      </c>
      <c r="D57" s="2">
        <v>317.0322580645161</v>
      </c>
      <c r="E57" s="2">
        <v>327.59999999999997</v>
      </c>
      <c r="F57" s="2">
        <v>317.0322580645161</v>
      </c>
      <c r="G57" s="2">
        <v>291.2</v>
      </c>
      <c r="H57" s="2">
        <v>317.0322580645161</v>
      </c>
      <c r="I57" s="2">
        <v>317.0322580645161</v>
      </c>
      <c r="J57" s="2">
        <v>327.59999999999997</v>
      </c>
      <c r="K57" s="2">
        <v>281.80645161290323</v>
      </c>
      <c r="L57" s="2">
        <v>327.59999999999997</v>
      </c>
      <c r="M57" s="2">
        <v>317.0322580645161</v>
      </c>
      <c r="N57" s="2">
        <v>287</v>
      </c>
      <c r="O57" s="2">
        <v>274</v>
      </c>
    </row>
    <row r="58" spans="1:15" x14ac:dyDescent="0.25">
      <c r="A58" s="83" t="s">
        <v>196</v>
      </c>
      <c r="B58" t="s">
        <v>197</v>
      </c>
      <c r="C58" s="2">
        <v>722.68965517241372</v>
      </c>
      <c r="D58" s="2">
        <v>742.45161290322585</v>
      </c>
      <c r="E58" s="2">
        <v>700</v>
      </c>
      <c r="F58" s="2">
        <v>715.35483870967732</v>
      </c>
      <c r="G58" s="2">
        <v>669.19999999999993</v>
      </c>
      <c r="H58" s="2">
        <v>642.19354838709671</v>
      </c>
      <c r="I58" s="2">
        <v>709.9354838709678</v>
      </c>
      <c r="J58" s="2">
        <v>750.4</v>
      </c>
      <c r="K58" s="2">
        <v>1395.9354838709676</v>
      </c>
      <c r="L58" s="2">
        <v>1403.9666666666667</v>
      </c>
      <c r="M58" s="2">
        <v>1206.9354838709676</v>
      </c>
      <c r="N58" s="2">
        <v>1663.2903225806454</v>
      </c>
      <c r="O58" s="2">
        <v>1702</v>
      </c>
    </row>
    <row r="59" spans="1:15" x14ac:dyDescent="0.25">
      <c r="A59" s="83" t="s">
        <v>198</v>
      </c>
      <c r="B59" t="s">
        <v>199</v>
      </c>
      <c r="C59" s="2">
        <v>330.20689655172413</v>
      </c>
      <c r="D59" s="2">
        <v>330.58064516129031</v>
      </c>
      <c r="E59" s="2">
        <v>334.59999999999997</v>
      </c>
      <c r="F59" s="2">
        <v>317.0322580645161</v>
      </c>
      <c r="G59" s="2">
        <v>291.2</v>
      </c>
      <c r="H59" s="2">
        <v>317.0322580645161</v>
      </c>
      <c r="I59" s="2">
        <v>317.0322580645161</v>
      </c>
      <c r="J59" s="2">
        <v>327.59999999999997</v>
      </c>
      <c r="K59" s="2">
        <v>281.80645161290323</v>
      </c>
      <c r="L59" s="2">
        <v>327.59999999999997</v>
      </c>
      <c r="M59" s="2">
        <v>457.93548387096774</v>
      </c>
      <c r="N59" s="2">
        <v>317.0322580645161</v>
      </c>
      <c r="O59" s="2">
        <v>312</v>
      </c>
    </row>
    <row r="60" spans="1:15" x14ac:dyDescent="0.25">
      <c r="A60" s="83" t="s">
        <v>385</v>
      </c>
      <c r="B60" t="s">
        <v>386</v>
      </c>
      <c r="C60" s="2">
        <v>2986.8275862068963</v>
      </c>
      <c r="D60" s="2">
        <v>3112.0645161290322</v>
      </c>
      <c r="E60" s="2">
        <v>2410.7999999999997</v>
      </c>
      <c r="F60" s="2">
        <v>2429</v>
      </c>
      <c r="G60" s="2">
        <v>2329.3666666666668</v>
      </c>
      <c r="H60" s="2">
        <v>2422.677419354839</v>
      </c>
      <c r="I60" s="2">
        <v>2434.8709677419351</v>
      </c>
      <c r="J60" s="2">
        <v>2563.8666666666668</v>
      </c>
      <c r="K60" s="2">
        <v>2387</v>
      </c>
      <c r="L60" s="2">
        <v>2739.7999999999997</v>
      </c>
      <c r="M60" s="2">
        <v>4521.0967741935483</v>
      </c>
      <c r="N60" s="2">
        <v>4723.4193548387093</v>
      </c>
      <c r="O60" s="2">
        <v>3924</v>
      </c>
    </row>
    <row r="61" spans="1:15" x14ac:dyDescent="0.25">
      <c r="A61" s="83" t="s">
        <v>200</v>
      </c>
      <c r="B61" t="s">
        <v>201</v>
      </c>
      <c r="C61" s="2">
        <v>429.89655172413796</v>
      </c>
      <c r="D61" s="2">
        <v>402.16129032258067</v>
      </c>
      <c r="E61" s="2">
        <v>399.58333333333337</v>
      </c>
      <c r="F61" s="2">
        <v>402.16129032258067</v>
      </c>
      <c r="G61" s="2">
        <v>415.56666666666666</v>
      </c>
      <c r="H61" s="2">
        <v>402.16129032258067</v>
      </c>
      <c r="I61" s="2">
        <v>402.16129032258067</v>
      </c>
      <c r="J61" s="2">
        <v>399.58333333333337</v>
      </c>
      <c r="K61" s="2">
        <v>433.09677419354836</v>
      </c>
      <c r="L61" s="2">
        <v>383.59999999999997</v>
      </c>
      <c r="M61" s="2">
        <v>433.09677419354836</v>
      </c>
      <c r="N61" s="2">
        <v>402.16129032258067</v>
      </c>
      <c r="O61" s="2">
        <v>411</v>
      </c>
    </row>
    <row r="62" spans="1:15" x14ac:dyDescent="0.25">
      <c r="A62" s="83" t="s">
        <v>202</v>
      </c>
      <c r="B62" t="s">
        <v>203</v>
      </c>
      <c r="C62" s="2">
        <v>6324.8620689655172</v>
      </c>
      <c r="D62" s="2">
        <v>7215.0806451612907</v>
      </c>
      <c r="E62" s="2">
        <v>8158.2666666666664</v>
      </c>
      <c r="F62" s="2">
        <v>8288</v>
      </c>
      <c r="G62" s="2">
        <v>8288</v>
      </c>
      <c r="H62" s="2">
        <v>8288</v>
      </c>
      <c r="I62" s="2">
        <v>6467.7741935483873</v>
      </c>
      <c r="J62" s="2">
        <v>6673.8</v>
      </c>
      <c r="K62" s="2">
        <v>7063</v>
      </c>
      <c r="L62" s="2">
        <v>6998.1333333333332</v>
      </c>
      <c r="M62" s="2">
        <v>7031.6129032258068</v>
      </c>
      <c r="N62" s="2">
        <v>7219.9354838709678</v>
      </c>
      <c r="O62" s="2">
        <v>6924</v>
      </c>
    </row>
    <row r="63" spans="1:15" x14ac:dyDescent="0.25">
      <c r="A63" s="83" t="s">
        <v>204</v>
      </c>
      <c r="B63" t="s">
        <v>205</v>
      </c>
      <c r="C63" s="2">
        <v>5762.9310344827582</v>
      </c>
      <c r="D63" s="2">
        <v>5934.8709677419356</v>
      </c>
      <c r="E63" s="2">
        <v>6146.5833333333339</v>
      </c>
      <c r="F63" s="2">
        <v>6344.5967741935483</v>
      </c>
      <c r="G63" s="2">
        <v>6728.2833333333328</v>
      </c>
      <c r="H63" s="2">
        <v>6706.677419354839</v>
      </c>
      <c r="I63" s="2">
        <v>6597.3870967741932</v>
      </c>
      <c r="J63" s="2">
        <v>6186.3666666666668</v>
      </c>
      <c r="K63" s="2">
        <v>6754.5483870967737</v>
      </c>
      <c r="L63" s="2">
        <v>7043.8666666666668</v>
      </c>
      <c r="M63" s="2">
        <v>6503.677419354839</v>
      </c>
      <c r="N63" s="2">
        <v>6063.4677419354839</v>
      </c>
      <c r="O63" s="2">
        <v>6107.25</v>
      </c>
    </row>
    <row r="64" spans="1:15" x14ac:dyDescent="0.25">
      <c r="A64" s="83" t="s">
        <v>206</v>
      </c>
      <c r="B64" t="s">
        <v>207</v>
      </c>
      <c r="C64" s="2">
        <v>13222.758620689656</v>
      </c>
      <c r="D64" s="2">
        <v>14989.709677419356</v>
      </c>
      <c r="E64" s="2">
        <v>14894.016666666666</v>
      </c>
      <c r="F64" s="2">
        <v>15008.451612903225</v>
      </c>
      <c r="G64" s="2">
        <v>14568.866666666669</v>
      </c>
      <c r="H64" s="2">
        <v>14264.193548387097</v>
      </c>
      <c r="I64" s="2">
        <v>13388.629032258064</v>
      </c>
      <c r="J64" s="2">
        <v>14494.433333333332</v>
      </c>
      <c r="K64" s="2">
        <v>16191.677419354837</v>
      </c>
      <c r="L64" s="2">
        <v>15794.100000000002</v>
      </c>
      <c r="M64" s="2">
        <v>13735.693548387097</v>
      </c>
      <c r="N64" s="2">
        <v>13057.145161290322</v>
      </c>
      <c r="O64" s="2">
        <v>13735</v>
      </c>
    </row>
    <row r="65" spans="1:15" x14ac:dyDescent="0.25">
      <c r="A65" s="83" t="s">
        <v>208</v>
      </c>
      <c r="B65" t="s">
        <v>209</v>
      </c>
      <c r="C65" s="2">
        <v>264.55172413793105</v>
      </c>
      <c r="D65" s="2">
        <v>278.41935483870969</v>
      </c>
      <c r="E65" s="2">
        <v>255.73333333333332</v>
      </c>
      <c r="F65" s="2">
        <v>278.41935483870969</v>
      </c>
      <c r="G65" s="2">
        <v>287.7</v>
      </c>
      <c r="H65" s="2">
        <v>278.41935483870969</v>
      </c>
      <c r="I65" s="2">
        <v>278.41935483870969</v>
      </c>
      <c r="J65" s="2">
        <v>255.73333333333332</v>
      </c>
      <c r="K65" s="2">
        <v>278.41935483870969</v>
      </c>
      <c r="L65" s="2">
        <v>287.7</v>
      </c>
      <c r="M65" s="2">
        <v>247.48387096774192</v>
      </c>
      <c r="N65" s="2">
        <v>278.41935483870969</v>
      </c>
      <c r="O65" s="2">
        <v>274</v>
      </c>
    </row>
    <row r="66" spans="1:15" x14ac:dyDescent="0.25">
      <c r="A66" s="83" t="s">
        <v>210</v>
      </c>
      <c r="B66" t="s">
        <v>211</v>
      </c>
      <c r="C66" s="2">
        <v>338.89655172413796</v>
      </c>
      <c r="D66" s="2">
        <v>330.58064516129031</v>
      </c>
      <c r="E66" s="2">
        <v>291.2</v>
      </c>
      <c r="F66" s="2">
        <v>317.0322580645161</v>
      </c>
      <c r="G66" s="2">
        <v>291.2</v>
      </c>
      <c r="H66" s="2">
        <v>317.0322580645161</v>
      </c>
      <c r="I66" s="2">
        <v>317.0322580645161</v>
      </c>
      <c r="J66" s="2">
        <v>327.59999999999997</v>
      </c>
      <c r="K66" s="2">
        <v>281.80645161290323</v>
      </c>
      <c r="L66" s="2">
        <v>327.59999999999997</v>
      </c>
      <c r="M66" s="2">
        <v>457.93548387096774</v>
      </c>
      <c r="N66" s="2">
        <v>317.0322580645161</v>
      </c>
      <c r="O66" s="2">
        <v>312</v>
      </c>
    </row>
    <row r="67" spans="1:15" x14ac:dyDescent="0.25">
      <c r="A67" s="83" t="s">
        <v>212</v>
      </c>
      <c r="B67" t="s">
        <v>213</v>
      </c>
      <c r="C67" s="2">
        <v>4616.3793103448279</v>
      </c>
      <c r="D67" s="2">
        <v>4964.5806451612907</v>
      </c>
      <c r="E67" s="2">
        <v>5389.3</v>
      </c>
      <c r="F67" s="2">
        <v>5433.1290322580644</v>
      </c>
      <c r="G67" s="2">
        <v>5152.7</v>
      </c>
      <c r="H67" s="2">
        <v>5191.0645161290322</v>
      </c>
      <c r="I67" s="2">
        <v>4409.0967741935483</v>
      </c>
      <c r="J67" s="2">
        <v>5273.3333333333339</v>
      </c>
      <c r="K67" s="2">
        <v>6454.2258064516127</v>
      </c>
      <c r="L67" s="2">
        <v>5317.55</v>
      </c>
      <c r="M67" s="2">
        <v>4913.5483870967737</v>
      </c>
      <c r="N67" s="2">
        <v>4307.4838709677424</v>
      </c>
      <c r="O67" s="2">
        <v>4425.125</v>
      </c>
    </row>
    <row r="68" spans="1:15" x14ac:dyDescent="0.25">
      <c r="A68" s="83" t="s">
        <v>214</v>
      </c>
      <c r="B68" t="s">
        <v>215</v>
      </c>
      <c r="C68" s="2">
        <v>264.55172413793105</v>
      </c>
      <c r="D68" s="2">
        <v>278.41935483870969</v>
      </c>
      <c r="E68" s="2">
        <v>255.73333333333332</v>
      </c>
      <c r="F68" s="2">
        <v>278.41935483870969</v>
      </c>
      <c r="G68" s="2">
        <v>287.7</v>
      </c>
      <c r="H68" s="2">
        <v>278.41935483870969</v>
      </c>
      <c r="I68" s="2">
        <v>278.41935483870969</v>
      </c>
      <c r="J68" s="2">
        <v>255.73333333333332</v>
      </c>
      <c r="K68" s="2">
        <v>278.41935483870969</v>
      </c>
      <c r="L68" s="2">
        <v>287.7</v>
      </c>
      <c r="M68" s="2">
        <v>247.48387096774192</v>
      </c>
      <c r="N68" s="2">
        <v>278.41935483870969</v>
      </c>
      <c r="O68" s="2">
        <v>274</v>
      </c>
    </row>
    <row r="69" spans="1:15" x14ac:dyDescent="0.25">
      <c r="A69" s="83" t="s">
        <v>216</v>
      </c>
      <c r="B69" t="s">
        <v>217</v>
      </c>
      <c r="C69" s="2">
        <v>2548</v>
      </c>
      <c r="D69" s="2">
        <v>3535.9032258064517</v>
      </c>
      <c r="E69" s="2">
        <v>2874.666666666667</v>
      </c>
      <c r="F69" s="2">
        <v>2698.7258064516132</v>
      </c>
      <c r="G69" s="2">
        <v>4273.5</v>
      </c>
      <c r="H69" s="2">
        <v>4396</v>
      </c>
      <c r="I69" s="2">
        <v>3329.0645161290322</v>
      </c>
      <c r="J69" s="2">
        <v>2599.916666666667</v>
      </c>
      <c r="K69" s="2">
        <v>2548</v>
      </c>
      <c r="L69" s="2">
        <v>2548</v>
      </c>
      <c r="M69" s="2">
        <v>2548</v>
      </c>
      <c r="N69" s="2">
        <v>2548</v>
      </c>
      <c r="O69" s="2">
        <v>2548</v>
      </c>
    </row>
    <row r="70" spans="1:15" x14ac:dyDescent="0.25">
      <c r="A70" s="83" t="s">
        <v>218</v>
      </c>
      <c r="B70" t="s">
        <v>219</v>
      </c>
      <c r="C70" s="2">
        <v>360.62068965517238</v>
      </c>
      <c r="D70" s="2">
        <v>357.67741935483866</v>
      </c>
      <c r="E70" s="2">
        <v>291.2</v>
      </c>
      <c r="F70" s="2">
        <v>317.0322580645161</v>
      </c>
      <c r="G70" s="2">
        <v>327.59999999999997</v>
      </c>
      <c r="H70" s="2">
        <v>281.80645161290323</v>
      </c>
      <c r="I70" s="2">
        <v>317.0322580645161</v>
      </c>
      <c r="J70" s="2">
        <v>327.59999999999997</v>
      </c>
      <c r="K70" s="2">
        <v>323.80645161290323</v>
      </c>
      <c r="L70" s="2">
        <v>341.59999999999997</v>
      </c>
      <c r="M70" s="2">
        <v>281.80645161290323</v>
      </c>
      <c r="N70" s="2">
        <v>317.0322580645161</v>
      </c>
      <c r="O70" s="2">
        <v>312</v>
      </c>
    </row>
    <row r="71" spans="1:15" x14ac:dyDescent="0.25">
      <c r="A71" s="83" t="s">
        <v>220</v>
      </c>
      <c r="B71" t="s">
        <v>221</v>
      </c>
      <c r="C71" s="2">
        <v>6730.7413793103451</v>
      </c>
      <c r="D71" s="2">
        <v>6535.4032258064517</v>
      </c>
      <c r="E71" s="2">
        <v>6494.3666666666668</v>
      </c>
      <c r="F71" s="2">
        <v>6352.9516129032263</v>
      </c>
      <c r="G71" s="2">
        <v>6544.8833333333332</v>
      </c>
      <c r="H71" s="2">
        <v>6902.2258064516127</v>
      </c>
      <c r="I71" s="2">
        <v>7238.6774193548381</v>
      </c>
      <c r="J71" s="2">
        <v>6529.95</v>
      </c>
      <c r="K71" s="2">
        <v>6847.6935483870966</v>
      </c>
      <c r="L71" s="2">
        <v>7095.7833333333328</v>
      </c>
      <c r="M71" s="2">
        <v>6621.4354838709678</v>
      </c>
      <c r="N71" s="2">
        <v>5810.7903225806449</v>
      </c>
      <c r="O71" s="2">
        <v>6232.25</v>
      </c>
    </row>
    <row r="72" spans="1:15" x14ac:dyDescent="0.25">
      <c r="A72" s="83" t="s">
        <v>222</v>
      </c>
      <c r="B72" t="s">
        <v>223</v>
      </c>
      <c r="C72" s="2">
        <v>330.20689655172413</v>
      </c>
      <c r="D72" s="2">
        <v>378</v>
      </c>
      <c r="E72" s="2">
        <v>390.59999999999997</v>
      </c>
      <c r="F72" s="2">
        <v>344.12903225806451</v>
      </c>
      <c r="G72" s="2">
        <v>291.2</v>
      </c>
      <c r="H72" s="2">
        <v>352.25806451612902</v>
      </c>
      <c r="I72" s="2">
        <v>344.12903225806451</v>
      </c>
      <c r="J72" s="2">
        <v>376.59999999999997</v>
      </c>
      <c r="K72" s="2">
        <v>560.90322580645159</v>
      </c>
      <c r="L72" s="2">
        <v>355.59999999999997</v>
      </c>
      <c r="M72" s="2">
        <v>317.0322580645161</v>
      </c>
      <c r="N72" s="2">
        <v>317.0322580645161</v>
      </c>
      <c r="O72" s="2">
        <v>342</v>
      </c>
    </row>
    <row r="73" spans="1:15" x14ac:dyDescent="0.25">
      <c r="A73" s="83" t="s">
        <v>224</v>
      </c>
      <c r="B73" t="s">
        <v>225</v>
      </c>
      <c r="C73" s="2">
        <v>1225</v>
      </c>
      <c r="D73" s="2">
        <v>1225</v>
      </c>
      <c r="E73" s="2">
        <v>1225</v>
      </c>
      <c r="F73" s="2">
        <v>1225</v>
      </c>
      <c r="G73" s="2">
        <v>1225</v>
      </c>
      <c r="H73" s="2">
        <v>1225</v>
      </c>
      <c r="I73" s="2">
        <v>1225</v>
      </c>
      <c r="J73" s="2">
        <v>1225</v>
      </c>
      <c r="K73" s="2">
        <v>1225</v>
      </c>
      <c r="L73" s="2">
        <v>1225</v>
      </c>
      <c r="M73" s="2">
        <v>1225</v>
      </c>
      <c r="N73" s="2">
        <v>1225</v>
      </c>
      <c r="O73" s="2">
        <v>1225</v>
      </c>
    </row>
    <row r="74" spans="1:15" x14ac:dyDescent="0.25">
      <c r="A74" s="83" t="s">
        <v>226</v>
      </c>
      <c r="B74" t="s">
        <v>227</v>
      </c>
      <c r="C74" s="2">
        <v>360.62068965517238</v>
      </c>
      <c r="D74" s="2">
        <v>317.0322580645161</v>
      </c>
      <c r="E74" s="2">
        <v>291.2</v>
      </c>
      <c r="F74" s="2">
        <v>317.0322580645161</v>
      </c>
      <c r="G74" s="2">
        <v>364</v>
      </c>
      <c r="H74" s="2">
        <v>457.93548387096774</v>
      </c>
      <c r="I74" s="2">
        <v>401.0322580645161</v>
      </c>
      <c r="J74" s="2">
        <v>443.8</v>
      </c>
      <c r="K74" s="2">
        <v>337.35483870967744</v>
      </c>
      <c r="L74" s="2">
        <v>341.59999999999997</v>
      </c>
      <c r="M74" s="2">
        <v>281.80645161290323</v>
      </c>
      <c r="N74" s="2">
        <v>317.0322580645161</v>
      </c>
      <c r="O74" s="2">
        <v>312</v>
      </c>
    </row>
    <row r="75" spans="1:15" x14ac:dyDescent="0.25">
      <c r="A75" s="83" t="s">
        <v>228</v>
      </c>
      <c r="B75" t="s">
        <v>229</v>
      </c>
      <c r="C75" s="2">
        <v>404.06896551724139</v>
      </c>
      <c r="D75" s="2">
        <v>378</v>
      </c>
      <c r="E75" s="2">
        <v>347.2</v>
      </c>
      <c r="F75" s="2">
        <v>317.0322580645161</v>
      </c>
      <c r="G75" s="2">
        <v>327.59999999999997</v>
      </c>
      <c r="H75" s="2">
        <v>281.80645161290323</v>
      </c>
      <c r="I75" s="2">
        <v>140.90322580645162</v>
      </c>
      <c r="J75" s="2"/>
      <c r="K75" s="2">
        <v>371.22580645161293</v>
      </c>
      <c r="L75" s="2">
        <v>341.59999999999997</v>
      </c>
      <c r="M75" s="2">
        <v>281.80645161290323</v>
      </c>
      <c r="N75" s="2">
        <v>317.0322580645161</v>
      </c>
      <c r="O75" s="2">
        <v>312</v>
      </c>
    </row>
    <row r="76" spans="1:15" x14ac:dyDescent="0.25">
      <c r="A76" s="83" t="s">
        <v>230</v>
      </c>
      <c r="B76" t="s">
        <v>231</v>
      </c>
      <c r="C76" s="2">
        <v>1225</v>
      </c>
      <c r="D76" s="2">
        <v>1225</v>
      </c>
      <c r="E76" s="2">
        <v>1225</v>
      </c>
      <c r="F76" s="2">
        <v>1225</v>
      </c>
      <c r="G76" s="2">
        <v>1225</v>
      </c>
      <c r="H76" s="2">
        <v>1225</v>
      </c>
      <c r="I76" s="2">
        <v>1225</v>
      </c>
      <c r="J76" s="2">
        <v>1225</v>
      </c>
      <c r="K76" s="2">
        <v>1225</v>
      </c>
      <c r="L76" s="2">
        <v>1225</v>
      </c>
      <c r="M76" s="2">
        <v>1225</v>
      </c>
      <c r="N76" s="2">
        <v>1225</v>
      </c>
      <c r="O76" s="2">
        <v>1225</v>
      </c>
    </row>
    <row r="77" spans="1:15" x14ac:dyDescent="0.25">
      <c r="A77" s="83" t="s">
        <v>232</v>
      </c>
      <c r="B77" t="s">
        <v>233</v>
      </c>
      <c r="C77" s="2">
        <v>1051.2068965517242</v>
      </c>
      <c r="D77" s="2">
        <v>1008.2258064516129</v>
      </c>
      <c r="E77" s="2">
        <v>1012.1999999999999</v>
      </c>
      <c r="F77" s="2">
        <v>1015.4516129032259</v>
      </c>
      <c r="G77" s="2">
        <v>1045.8</v>
      </c>
      <c r="H77" s="2">
        <v>1051.5806451612902</v>
      </c>
      <c r="I77" s="2">
        <v>760.74193548387098</v>
      </c>
      <c r="J77" s="2">
        <v>749</v>
      </c>
      <c r="K77" s="2">
        <v>950.87096774193549</v>
      </c>
      <c r="L77" s="2">
        <v>1019.6666666666666</v>
      </c>
      <c r="M77" s="2">
        <v>1015.4516129032259</v>
      </c>
      <c r="N77" s="2">
        <v>929.41935483870975</v>
      </c>
      <c r="O77" s="2">
        <v>973.50000000000011</v>
      </c>
    </row>
    <row r="78" spans="1:15" x14ac:dyDescent="0.25">
      <c r="A78" s="83" t="s">
        <v>430</v>
      </c>
      <c r="B78" t="s">
        <v>431</v>
      </c>
      <c r="C78" s="2"/>
      <c r="D78" s="2">
        <v>74.967741935483872</v>
      </c>
      <c r="E78" s="2">
        <v>1584.8</v>
      </c>
      <c r="F78" s="2">
        <v>1635.741935483871</v>
      </c>
      <c r="G78" s="2">
        <v>1704.2666666666667</v>
      </c>
      <c r="H78" s="2">
        <v>1049.5483870967741</v>
      </c>
      <c r="I78" s="2">
        <v>1124.516129032258</v>
      </c>
      <c r="J78" s="2">
        <v>2257.7333333333336</v>
      </c>
      <c r="K78" s="2">
        <v>2417.9354838709678</v>
      </c>
      <c r="L78" s="2">
        <v>946.39999999999986</v>
      </c>
      <c r="M78" s="2">
        <v>1068.516129032258</v>
      </c>
      <c r="N78" s="2">
        <v>992.19354838709683</v>
      </c>
      <c r="O78" s="2">
        <v>1014</v>
      </c>
    </row>
    <row r="79" spans="1:15" x14ac:dyDescent="0.25">
      <c r="A79" s="83" t="s">
        <v>387</v>
      </c>
      <c r="B79" t="s">
        <v>388</v>
      </c>
      <c r="C79" s="2">
        <v>4123</v>
      </c>
      <c r="D79" s="2">
        <v>4123</v>
      </c>
      <c r="E79" s="2">
        <v>4123</v>
      </c>
      <c r="F79" s="2">
        <v>4123</v>
      </c>
      <c r="G79" s="2">
        <v>4123</v>
      </c>
      <c r="H79" s="2">
        <v>4064.7419354838707</v>
      </c>
      <c r="I79" s="2">
        <v>4123</v>
      </c>
      <c r="J79" s="2">
        <v>4123</v>
      </c>
      <c r="K79" s="2">
        <v>4123</v>
      </c>
      <c r="L79" s="2">
        <v>4161.6166666666668</v>
      </c>
      <c r="M79" s="2">
        <v>4006.483870967742</v>
      </c>
      <c r="N79" s="2">
        <v>5135.2903225806449</v>
      </c>
      <c r="O79" s="2">
        <v>4758</v>
      </c>
    </row>
    <row r="80" spans="1:15" x14ac:dyDescent="0.25">
      <c r="A80" s="83" t="s">
        <v>234</v>
      </c>
      <c r="B80" t="s">
        <v>235</v>
      </c>
      <c r="C80" s="2">
        <v>7448.2413793103451</v>
      </c>
      <c r="D80" s="2">
        <v>7246.2419354838712</v>
      </c>
      <c r="E80" s="2">
        <v>7147.2333333333336</v>
      </c>
      <c r="F80" s="2">
        <v>7139.0967741935483</v>
      </c>
      <c r="G80" s="2">
        <v>6675.6666666666661</v>
      </c>
      <c r="H80" s="2">
        <v>6657.9032258064517</v>
      </c>
      <c r="I80" s="2">
        <v>6947.1612903225814</v>
      </c>
      <c r="J80" s="2">
        <v>6930</v>
      </c>
      <c r="K80" s="2">
        <v>7447.5483870967746</v>
      </c>
      <c r="L80" s="2">
        <v>7275.8000000000011</v>
      </c>
      <c r="M80" s="2">
        <v>7383.4193548387093</v>
      </c>
      <c r="N80" s="2">
        <v>6991.645161290322</v>
      </c>
      <c r="O80" s="2">
        <v>7127.5</v>
      </c>
    </row>
    <row r="81" spans="1:15" x14ac:dyDescent="0.25">
      <c r="A81" s="3" t="s">
        <v>236</v>
      </c>
      <c r="B81" t="s">
        <v>237</v>
      </c>
      <c r="C81" s="2">
        <v>29988.241379310344</v>
      </c>
      <c r="D81" s="2">
        <v>28615.548387096773</v>
      </c>
      <c r="E81" s="2">
        <v>30846.666666666668</v>
      </c>
      <c r="F81" s="2">
        <v>32638.629032258064</v>
      </c>
      <c r="G81" s="2">
        <v>30884.700000000004</v>
      </c>
      <c r="H81" s="2">
        <v>31152.032258064515</v>
      </c>
      <c r="I81" s="2">
        <v>33501.209677419349</v>
      </c>
      <c r="J81" s="2">
        <v>32932.783333333333</v>
      </c>
      <c r="K81" s="2">
        <v>33908.677419354841</v>
      </c>
      <c r="L81" s="2">
        <v>34562.733333333337</v>
      </c>
      <c r="M81" s="2">
        <v>32540.403225806451</v>
      </c>
      <c r="N81" s="2">
        <v>30991.935483870966</v>
      </c>
      <c r="O81" s="2">
        <v>32738.5</v>
      </c>
    </row>
    <row r="82" spans="1:15" x14ac:dyDescent="0.25">
      <c r="A82" s="83" t="s">
        <v>236</v>
      </c>
      <c r="B82" t="s">
        <v>494</v>
      </c>
      <c r="C82" s="2">
        <v>3.8620689655172411</v>
      </c>
      <c r="D82" s="2"/>
      <c r="E82" s="2"/>
      <c r="F82" s="2"/>
      <c r="G82" s="2"/>
      <c r="H82" s="2"/>
      <c r="I82" s="2"/>
      <c r="J82" s="2"/>
      <c r="K82" s="2"/>
      <c r="L82" s="2">
        <v>3.7333333333333334</v>
      </c>
      <c r="M82" s="2">
        <v>10.838709677419354</v>
      </c>
      <c r="N82" s="2">
        <v>45.161290322580641</v>
      </c>
      <c r="O82" s="2">
        <v>28</v>
      </c>
    </row>
    <row r="83" spans="1:15" x14ac:dyDescent="0.25">
      <c r="A83" s="83" t="s">
        <v>238</v>
      </c>
      <c r="B83" t="s">
        <v>239</v>
      </c>
      <c r="C83" s="2">
        <v>1009.6896551724137</v>
      </c>
      <c r="D83" s="2">
        <v>1069.8709677419356</v>
      </c>
      <c r="E83" s="2">
        <v>1687.9333333333334</v>
      </c>
      <c r="F83" s="2">
        <v>1956.6129032258063</v>
      </c>
      <c r="G83" s="2">
        <v>2054.7333333333336</v>
      </c>
      <c r="H83" s="2">
        <v>2075.8387096774195</v>
      </c>
      <c r="I83" s="2">
        <v>2030.9032258064517</v>
      </c>
      <c r="J83" s="2">
        <v>1948.1000000000001</v>
      </c>
      <c r="K83" s="2">
        <v>1799.4516129032259</v>
      </c>
      <c r="L83" s="2">
        <v>1214.0333333333333</v>
      </c>
      <c r="M83" s="2">
        <v>1066.0322580645161</v>
      </c>
      <c r="N83" s="2">
        <v>1084.0967741935483</v>
      </c>
      <c r="O83" s="2">
        <v>1109</v>
      </c>
    </row>
    <row r="84" spans="1:15" x14ac:dyDescent="0.25">
      <c r="A84" s="83" t="s">
        <v>240</v>
      </c>
      <c r="B84" t="s">
        <v>241</v>
      </c>
      <c r="C84" s="2">
        <v>1031.8965517241379</v>
      </c>
      <c r="D84" s="2">
        <v>1102.1612903225805</v>
      </c>
      <c r="E84" s="2">
        <v>1113</v>
      </c>
      <c r="F84" s="2">
        <v>1120.2258064516129</v>
      </c>
      <c r="G84" s="2">
        <v>1042.0666666666666</v>
      </c>
      <c r="H84" s="2">
        <v>1033.516129032258</v>
      </c>
      <c r="I84" s="2">
        <v>1047.9677419354839</v>
      </c>
      <c r="J84" s="2">
        <v>1053.2666666666667</v>
      </c>
      <c r="K84" s="2">
        <v>1037.1290322580644</v>
      </c>
      <c r="L84" s="2">
        <v>1079.3999999999999</v>
      </c>
      <c r="M84" s="2">
        <v>1066.0322580645161</v>
      </c>
      <c r="N84" s="2">
        <v>1058.8064516129032</v>
      </c>
      <c r="O84" s="2">
        <v>1081</v>
      </c>
    </row>
    <row r="85" spans="1:15" x14ac:dyDescent="0.25">
      <c r="A85" s="83" t="s">
        <v>242</v>
      </c>
      <c r="B85" t="s">
        <v>243</v>
      </c>
      <c r="C85" s="2">
        <v>974.68965517241372</v>
      </c>
      <c r="D85" s="2">
        <v>967.35483870967732</v>
      </c>
      <c r="E85" s="2">
        <v>862.4</v>
      </c>
      <c r="F85" s="2">
        <v>915.87096774193549</v>
      </c>
      <c r="G85" s="2">
        <v>1164.8</v>
      </c>
      <c r="H85" s="2">
        <v>1232.9032258064517</v>
      </c>
      <c r="I85" s="2">
        <v>1097.4193548387098</v>
      </c>
      <c r="J85" s="2">
        <v>1307.6000000000001</v>
      </c>
      <c r="K85" s="2">
        <v>936.19354838709683</v>
      </c>
      <c r="L85" s="2">
        <v>960.39999999999986</v>
      </c>
      <c r="M85" s="2">
        <v>1028.3225806451612</v>
      </c>
      <c r="N85" s="2">
        <v>951.09677419354841</v>
      </c>
      <c r="O85" s="2">
        <v>1209</v>
      </c>
    </row>
    <row r="86" spans="1:15" x14ac:dyDescent="0.25">
      <c r="A86" s="83" t="s">
        <v>244</v>
      </c>
      <c r="B86" t="s">
        <v>245</v>
      </c>
      <c r="C86" s="2">
        <v>301.24137931034483</v>
      </c>
      <c r="D86" s="2">
        <v>317.0322580645161</v>
      </c>
      <c r="E86" s="2">
        <v>327.59999999999997</v>
      </c>
      <c r="F86" s="2">
        <v>493.16129032258067</v>
      </c>
      <c r="G86" s="2">
        <v>691.6</v>
      </c>
      <c r="H86" s="2">
        <v>774.96774193548379</v>
      </c>
      <c r="I86" s="2">
        <v>493.16129032258067</v>
      </c>
      <c r="J86" s="2">
        <v>327.59999999999997</v>
      </c>
      <c r="K86" s="2">
        <v>598.83870967741939</v>
      </c>
      <c r="L86" s="2">
        <v>487.19999999999993</v>
      </c>
      <c r="M86" s="2">
        <v>387.48387096774189</v>
      </c>
      <c r="N86" s="2">
        <v>317.0322580645161</v>
      </c>
      <c r="O86" s="2">
        <v>312</v>
      </c>
    </row>
    <row r="87" spans="1:15" x14ac:dyDescent="0.25">
      <c r="A87" s="83" t="s">
        <v>246</v>
      </c>
      <c r="B87" t="s">
        <v>247</v>
      </c>
      <c r="C87" s="2">
        <v>1582.4827586206895</v>
      </c>
      <c r="D87" s="2">
        <v>1591.0322580645161</v>
      </c>
      <c r="E87" s="2">
        <v>1254.3999999999999</v>
      </c>
      <c r="F87" s="2">
        <v>2085.7741935483868</v>
      </c>
      <c r="G87" s="2">
        <v>2378.3666666666668</v>
      </c>
      <c r="H87" s="2">
        <v>2665.4193548387093</v>
      </c>
      <c r="I87" s="2">
        <v>2084.1935483870966</v>
      </c>
      <c r="J87" s="2">
        <v>2428.5333333333333</v>
      </c>
      <c r="K87" s="2">
        <v>3200.1290322580649</v>
      </c>
      <c r="L87" s="2">
        <v>2319.1</v>
      </c>
      <c r="M87" s="2">
        <v>1964.2903225806454</v>
      </c>
      <c r="N87" s="2">
        <v>1950.741935483871</v>
      </c>
      <c r="O87" s="2">
        <v>2085</v>
      </c>
    </row>
    <row r="88" spans="1:15" x14ac:dyDescent="0.25">
      <c r="A88" s="83" t="s">
        <v>248</v>
      </c>
      <c r="B88" t="s">
        <v>249</v>
      </c>
      <c r="C88" s="2">
        <v>108.62068965517241</v>
      </c>
      <c r="D88" s="2">
        <v>107.70967741935483</v>
      </c>
      <c r="E88" s="2">
        <v>107.10000000000001</v>
      </c>
      <c r="F88" s="2">
        <v>109.74193548387098</v>
      </c>
      <c r="G88" s="2">
        <v>107.10000000000001</v>
      </c>
      <c r="H88" s="2">
        <v>107.70967741935483</v>
      </c>
      <c r="I88" s="2">
        <v>108.72580645161291</v>
      </c>
      <c r="J88" s="2">
        <v>106.05</v>
      </c>
      <c r="K88" s="2">
        <v>109.74193548387098</v>
      </c>
      <c r="L88" s="2">
        <v>108.14999999999999</v>
      </c>
      <c r="M88" s="2">
        <v>106.69354838709677</v>
      </c>
      <c r="N88" s="2">
        <v>109.74193548387098</v>
      </c>
      <c r="O88" s="2">
        <v>108</v>
      </c>
    </row>
    <row r="89" spans="1:15" x14ac:dyDescent="0.25">
      <c r="A89" s="83" t="s">
        <v>389</v>
      </c>
      <c r="B89" t="s">
        <v>390</v>
      </c>
      <c r="C89" s="2">
        <v>4049.8620689655172</v>
      </c>
      <c r="D89" s="2">
        <v>4356.2580645161297</v>
      </c>
      <c r="E89" s="2">
        <v>4293.8</v>
      </c>
      <c r="F89" s="2">
        <v>4126.3870967741932</v>
      </c>
      <c r="G89" s="2">
        <v>4485.5999999999995</v>
      </c>
      <c r="H89" s="2">
        <v>5148.1612903225814</v>
      </c>
      <c r="I89" s="2">
        <v>4611.8709677419356</v>
      </c>
      <c r="J89" s="2">
        <v>4599.2333333333336</v>
      </c>
      <c r="K89" s="2">
        <v>4530.1290322580644</v>
      </c>
      <c r="L89" s="2">
        <v>5076.6333333333332</v>
      </c>
      <c r="M89" s="2">
        <v>5824.2258064516127</v>
      </c>
      <c r="N89" s="2">
        <v>5606.322580645161</v>
      </c>
      <c r="O89" s="2">
        <v>4614.75</v>
      </c>
    </row>
    <row r="90" spans="1:15" x14ac:dyDescent="0.25">
      <c r="A90" s="83" t="s">
        <v>250</v>
      </c>
      <c r="B90" t="s">
        <v>251</v>
      </c>
      <c r="C90" s="2">
        <v>5118.4482758620688</v>
      </c>
      <c r="D90" s="2">
        <v>5079.7419354838703</v>
      </c>
      <c r="E90" s="2">
        <v>5026.7</v>
      </c>
      <c r="F90" s="2">
        <v>4992.5806451612907</v>
      </c>
      <c r="G90" s="2">
        <v>5120.0333333333328</v>
      </c>
      <c r="H90" s="2">
        <v>5386.9516129032263</v>
      </c>
      <c r="I90" s="2">
        <v>5271.9032258064517</v>
      </c>
      <c r="J90" s="2">
        <v>5119.8</v>
      </c>
      <c r="K90" s="2">
        <v>6198.8387096774186</v>
      </c>
      <c r="L90" s="2">
        <v>6250.4166666666661</v>
      </c>
      <c r="M90" s="2">
        <v>6192.7419354838703</v>
      </c>
      <c r="N90" s="2">
        <v>6582.9354838709678</v>
      </c>
      <c r="O90" s="2">
        <v>6317.5</v>
      </c>
    </row>
    <row r="91" spans="1:15" x14ac:dyDescent="0.25">
      <c r="A91" s="83" t="s">
        <v>252</v>
      </c>
      <c r="B91" t="s">
        <v>253</v>
      </c>
      <c r="C91" s="2">
        <v>1128.4482758620688</v>
      </c>
      <c r="D91" s="2">
        <v>1163.5806451612902</v>
      </c>
      <c r="E91" s="2">
        <v>1075.6666666666665</v>
      </c>
      <c r="F91" s="2">
        <v>1037.1290322580644</v>
      </c>
      <c r="G91" s="2">
        <v>1172.7333333333333</v>
      </c>
      <c r="H91" s="2">
        <v>1185.258064516129</v>
      </c>
      <c r="I91" s="2">
        <v>1084.0967741935483</v>
      </c>
      <c r="J91" s="2">
        <v>1060.7333333333333</v>
      </c>
      <c r="K91" s="2">
        <v>1073.258064516129</v>
      </c>
      <c r="L91" s="2">
        <v>1034.6000000000001</v>
      </c>
      <c r="M91" s="2">
        <v>1022.6774193548387</v>
      </c>
      <c r="N91" s="2">
        <v>1105.7741935483871</v>
      </c>
      <c r="O91" s="2">
        <v>1137</v>
      </c>
    </row>
    <row r="92" spans="1:15" x14ac:dyDescent="0.25">
      <c r="A92" s="83" t="s">
        <v>254</v>
      </c>
      <c r="B92" t="s">
        <v>255</v>
      </c>
      <c r="C92" s="2">
        <v>4539.6206896551721</v>
      </c>
      <c r="D92" s="2">
        <v>4942</v>
      </c>
      <c r="E92" s="2">
        <v>5086.9000000000005</v>
      </c>
      <c r="F92" s="2">
        <v>4745.5483870967737</v>
      </c>
      <c r="G92" s="2">
        <v>4266.5</v>
      </c>
      <c r="H92" s="2">
        <v>4218.9677419354839</v>
      </c>
      <c r="I92" s="2">
        <v>4439.5806451612907</v>
      </c>
      <c r="J92" s="2">
        <v>4006.7999999999997</v>
      </c>
      <c r="K92" s="2">
        <v>5256.7741935483873</v>
      </c>
      <c r="L92" s="2">
        <v>3875.0833333333335</v>
      </c>
      <c r="M92" s="2">
        <v>2736.322580645161</v>
      </c>
      <c r="N92" s="2">
        <v>2928.7096774193546</v>
      </c>
      <c r="O92" s="2">
        <v>3350.25</v>
      </c>
    </row>
    <row r="93" spans="1:15" x14ac:dyDescent="0.25">
      <c r="A93" s="83" t="s">
        <v>256</v>
      </c>
      <c r="B93" t="s">
        <v>257</v>
      </c>
      <c r="C93" s="2">
        <v>12926.948275862069</v>
      </c>
      <c r="D93" s="2">
        <v>13974.370967741936</v>
      </c>
      <c r="E93" s="2">
        <v>14722.75</v>
      </c>
      <c r="F93" s="2">
        <v>14193.064516129032</v>
      </c>
      <c r="G93" s="2">
        <v>13426.699999999999</v>
      </c>
      <c r="H93" s="2">
        <v>13172.08064516129</v>
      </c>
      <c r="I93" s="2">
        <v>12375.548387096775</v>
      </c>
      <c r="J93" s="2">
        <v>11580.333333333332</v>
      </c>
      <c r="K93" s="2">
        <v>12754.564516129032</v>
      </c>
      <c r="L93" s="2">
        <v>12150.25</v>
      </c>
      <c r="M93" s="2">
        <v>11728.612903225807</v>
      </c>
      <c r="N93" s="2">
        <v>10764.870967741936</v>
      </c>
      <c r="O93" s="2">
        <v>11246.75</v>
      </c>
    </row>
    <row r="94" spans="1:15" x14ac:dyDescent="0.25">
      <c r="A94" s="83" t="s">
        <v>258</v>
      </c>
      <c r="B94" t="s">
        <v>259</v>
      </c>
      <c r="C94" s="2">
        <v>375.10344827586204</v>
      </c>
      <c r="D94" s="2">
        <v>386.12903225806451</v>
      </c>
      <c r="E94" s="2">
        <v>334.59999999999997</v>
      </c>
      <c r="F94" s="2">
        <v>317.0322580645161</v>
      </c>
      <c r="G94" s="2">
        <v>436.8</v>
      </c>
      <c r="H94" s="2">
        <v>634.0645161290322</v>
      </c>
      <c r="I94" s="2">
        <v>422.70967741935488</v>
      </c>
      <c r="J94" s="2">
        <v>341.59999999999997</v>
      </c>
      <c r="K94" s="2">
        <v>323.80645161290323</v>
      </c>
      <c r="L94" s="2">
        <v>312.2</v>
      </c>
      <c r="M94" s="2">
        <v>422.70967741935488</v>
      </c>
      <c r="N94" s="2">
        <v>281.80645161290323</v>
      </c>
      <c r="O94" s="2">
        <v>468</v>
      </c>
    </row>
    <row r="95" spans="1:15" x14ac:dyDescent="0.25">
      <c r="A95" s="83" t="s">
        <v>260</v>
      </c>
      <c r="B95" t="s">
        <v>261</v>
      </c>
      <c r="C95" s="2">
        <v>315.72413793103448</v>
      </c>
      <c r="D95" s="2">
        <v>344.12903225806451</v>
      </c>
      <c r="E95" s="2">
        <v>327.59999999999997</v>
      </c>
      <c r="F95" s="2">
        <v>317.0322580645161</v>
      </c>
      <c r="G95" s="2">
        <v>291.2</v>
      </c>
      <c r="H95" s="2">
        <v>317.0322580645161</v>
      </c>
      <c r="I95" s="2">
        <v>317.0322580645161</v>
      </c>
      <c r="J95" s="2">
        <v>327.59999999999997</v>
      </c>
      <c r="K95" s="2">
        <v>493.16129032258067</v>
      </c>
      <c r="L95" s="2">
        <v>327.59999999999997</v>
      </c>
      <c r="M95" s="2">
        <v>528.38709677419354</v>
      </c>
      <c r="N95" s="2">
        <v>317.0322580645161</v>
      </c>
      <c r="O95" s="2">
        <v>312</v>
      </c>
    </row>
    <row r="96" spans="1:15" x14ac:dyDescent="0.25">
      <c r="A96" s="83" t="s">
        <v>262</v>
      </c>
      <c r="B96" t="s">
        <v>263</v>
      </c>
      <c r="C96" s="2">
        <v>330.20689655172413</v>
      </c>
      <c r="D96" s="2">
        <v>323.80645161290323</v>
      </c>
      <c r="E96" s="2">
        <v>348.59999999999997</v>
      </c>
      <c r="F96" s="2">
        <v>317.0322580645161</v>
      </c>
      <c r="G96" s="2">
        <v>327.59999999999997</v>
      </c>
      <c r="H96" s="2">
        <v>281.80645161290323</v>
      </c>
      <c r="I96" s="2">
        <v>344.12903225806451</v>
      </c>
      <c r="J96" s="2">
        <v>355.59999999999997</v>
      </c>
      <c r="K96" s="2">
        <v>317.0322580645161</v>
      </c>
      <c r="L96" s="2">
        <v>348.59999999999997</v>
      </c>
      <c r="M96" s="2">
        <v>317.0322580645161</v>
      </c>
      <c r="N96" s="2">
        <v>281.80645161290323</v>
      </c>
      <c r="O96" s="2">
        <v>312</v>
      </c>
    </row>
    <row r="97" spans="1:15" x14ac:dyDescent="0.25">
      <c r="A97" s="83" t="s">
        <v>264</v>
      </c>
      <c r="B97" t="s">
        <v>265</v>
      </c>
      <c r="C97" s="2">
        <v>322.9655172413793</v>
      </c>
      <c r="D97" s="2">
        <v>317.0322580645161</v>
      </c>
      <c r="E97" s="2">
        <v>327.59999999999997</v>
      </c>
      <c r="F97" s="2">
        <v>317.0322580645161</v>
      </c>
      <c r="G97" s="2">
        <v>291.2</v>
      </c>
      <c r="H97" s="2">
        <v>317.0322580645161</v>
      </c>
      <c r="I97" s="2">
        <v>317.0322580645161</v>
      </c>
      <c r="J97" s="2">
        <v>334.59999999999997</v>
      </c>
      <c r="K97" s="2">
        <v>288.58064516129031</v>
      </c>
      <c r="L97" s="2">
        <v>327.59999999999997</v>
      </c>
      <c r="M97" s="2">
        <v>352.25806451612902</v>
      </c>
      <c r="N97" s="2">
        <v>317.0322580645161</v>
      </c>
      <c r="O97" s="2">
        <v>312</v>
      </c>
    </row>
    <row r="98" spans="1:15" x14ac:dyDescent="0.25">
      <c r="A98" s="83" t="s">
        <v>391</v>
      </c>
      <c r="B98" t="s">
        <v>392</v>
      </c>
      <c r="C98" s="2">
        <v>1609.0344827586207</v>
      </c>
      <c r="D98" s="2">
        <v>1902.6451612903227</v>
      </c>
      <c r="E98" s="2">
        <v>1610</v>
      </c>
      <c r="F98" s="2">
        <v>1605.483870967742</v>
      </c>
      <c r="G98" s="2">
        <v>1652</v>
      </c>
      <c r="H98" s="2">
        <v>1610</v>
      </c>
      <c r="I98" s="2">
        <v>1610</v>
      </c>
      <c r="J98" s="2">
        <v>1761.6666666666665</v>
      </c>
      <c r="K98" s="2">
        <v>1625.8064516129032</v>
      </c>
      <c r="L98" s="2">
        <v>1845.6666666666667</v>
      </c>
      <c r="M98" s="2">
        <v>2094.3548387096776</v>
      </c>
      <c r="N98" s="2">
        <v>2059.8064516129034</v>
      </c>
      <c r="O98" s="2">
        <v>1675</v>
      </c>
    </row>
    <row r="99" spans="1:15" x14ac:dyDescent="0.25">
      <c r="A99" s="83" t="s">
        <v>393</v>
      </c>
      <c r="B99" t="s">
        <v>394</v>
      </c>
      <c r="C99" s="2">
        <v>2115.4482758620688</v>
      </c>
      <c r="D99" s="2">
        <v>1958.1935483870968</v>
      </c>
      <c r="E99" s="2">
        <v>2201.7333333333336</v>
      </c>
      <c r="F99" s="2">
        <v>1277.1612903225805</v>
      </c>
      <c r="G99" s="2">
        <v>1941.5666666666666</v>
      </c>
      <c r="H99" s="2">
        <v>1904</v>
      </c>
      <c r="I99" s="2">
        <v>1904</v>
      </c>
      <c r="J99" s="2">
        <v>1904</v>
      </c>
      <c r="K99" s="2">
        <v>2013.516129032258</v>
      </c>
      <c r="L99" s="2">
        <v>2476.6</v>
      </c>
      <c r="M99" s="2">
        <v>2385.1935483870966</v>
      </c>
      <c r="N99" s="2">
        <v>2788.0322580645161</v>
      </c>
      <c r="O99" s="2">
        <v>2030.5</v>
      </c>
    </row>
    <row r="100" spans="1:15" x14ac:dyDescent="0.25">
      <c r="A100" s="83" t="s">
        <v>266</v>
      </c>
      <c r="B100" t="s">
        <v>267</v>
      </c>
      <c r="C100" s="2">
        <v>5323.3793103448279</v>
      </c>
      <c r="D100" s="2">
        <v>5850.5322580645161</v>
      </c>
      <c r="E100" s="2">
        <v>5879.3</v>
      </c>
      <c r="F100" s="2">
        <v>5772.177419354839</v>
      </c>
      <c r="G100" s="2">
        <v>7728.4666666666662</v>
      </c>
      <c r="H100" s="2">
        <v>8095.3870967741932</v>
      </c>
      <c r="I100" s="2">
        <v>7599.854838709678</v>
      </c>
      <c r="J100" s="2">
        <v>6823.0166666666664</v>
      </c>
      <c r="K100" s="2">
        <v>8469.0967741935474</v>
      </c>
      <c r="L100" s="2">
        <v>6816.7166666666672</v>
      </c>
      <c r="M100" s="2">
        <v>5549.0806451612907</v>
      </c>
      <c r="N100" s="2">
        <v>5047</v>
      </c>
      <c r="O100" s="2">
        <v>5782.625</v>
      </c>
    </row>
    <row r="101" spans="1:15" x14ac:dyDescent="0.25">
      <c r="A101" s="83" t="s">
        <v>268</v>
      </c>
      <c r="B101" t="s">
        <v>269</v>
      </c>
      <c r="C101" s="2">
        <v>3434.8275862068963</v>
      </c>
      <c r="D101" s="2">
        <v>3311.3387096774195</v>
      </c>
      <c r="E101" s="2">
        <v>3278.1</v>
      </c>
      <c r="F101" s="2">
        <v>3274.4193548387093</v>
      </c>
      <c r="G101" s="2">
        <v>3385.4333333333334</v>
      </c>
      <c r="H101" s="2">
        <v>3801</v>
      </c>
      <c r="I101" s="2">
        <v>3265.0483870967741</v>
      </c>
      <c r="J101" s="2">
        <v>2862.416666666667</v>
      </c>
      <c r="K101" s="2">
        <v>4432.1290322580644</v>
      </c>
      <c r="L101" s="2">
        <v>3475.0333333333333</v>
      </c>
      <c r="M101" s="2">
        <v>3134.8709677419351</v>
      </c>
      <c r="N101" s="2">
        <v>2561.0967741935483</v>
      </c>
      <c r="O101" s="2">
        <v>3670.25</v>
      </c>
    </row>
    <row r="102" spans="1:15" x14ac:dyDescent="0.25">
      <c r="A102" s="83" t="s">
        <v>270</v>
      </c>
      <c r="B102" t="s">
        <v>271</v>
      </c>
      <c r="C102" s="2">
        <v>9674</v>
      </c>
      <c r="D102" s="2">
        <v>9448.645161290322</v>
      </c>
      <c r="E102" s="2">
        <v>10509.800000000001</v>
      </c>
      <c r="F102" s="2">
        <v>12114.516129032259</v>
      </c>
      <c r="G102" s="2">
        <v>11235.699999999999</v>
      </c>
      <c r="H102" s="2">
        <v>10628.370967741936</v>
      </c>
      <c r="I102" s="2">
        <v>11640.322580645163</v>
      </c>
      <c r="J102" s="2">
        <v>13635.183333333334</v>
      </c>
      <c r="K102" s="2">
        <v>15018.048387096775</v>
      </c>
      <c r="L102" s="2">
        <v>13982.966666666667</v>
      </c>
      <c r="M102" s="2">
        <v>12770.258064516129</v>
      </c>
      <c r="N102" s="2">
        <v>13270.306451612903</v>
      </c>
      <c r="O102" s="2">
        <v>14068.25</v>
      </c>
    </row>
    <row r="103" spans="1:15" x14ac:dyDescent="0.25">
      <c r="A103" s="83" t="s">
        <v>272</v>
      </c>
      <c r="B103" t="s">
        <v>273</v>
      </c>
      <c r="C103" s="2">
        <v>10253.672413793103</v>
      </c>
      <c r="D103" s="2">
        <v>9619.0161290322594</v>
      </c>
      <c r="E103" s="2">
        <v>9789.3833333333332</v>
      </c>
      <c r="F103" s="2">
        <v>10681.435483870968</v>
      </c>
      <c r="G103" s="2">
        <v>10778.483333333334</v>
      </c>
      <c r="H103" s="2">
        <v>10623.064516129032</v>
      </c>
      <c r="I103" s="2">
        <v>11254.08064516129</v>
      </c>
      <c r="J103" s="2">
        <v>11199.65</v>
      </c>
      <c r="K103" s="2">
        <v>11516.58064516129</v>
      </c>
      <c r="L103" s="2">
        <v>12276.716666666667</v>
      </c>
      <c r="M103" s="2">
        <v>10332.451612903225</v>
      </c>
      <c r="N103" s="2">
        <v>11060</v>
      </c>
      <c r="O103" s="2">
        <v>11893</v>
      </c>
    </row>
    <row r="104" spans="1:15" x14ac:dyDescent="0.25">
      <c r="A104" s="83" t="s">
        <v>274</v>
      </c>
      <c r="B104" t="s">
        <v>275</v>
      </c>
      <c r="C104" s="2">
        <v>264.55172413793105</v>
      </c>
      <c r="D104" s="2">
        <v>278.41935483870969</v>
      </c>
      <c r="E104" s="2">
        <v>287.7</v>
      </c>
      <c r="F104" s="2">
        <v>278.41935483870969</v>
      </c>
      <c r="G104" s="2">
        <v>255.73333333333332</v>
      </c>
      <c r="H104" s="2">
        <v>278.41935483870969</v>
      </c>
      <c r="I104" s="2">
        <v>298.9677419354839</v>
      </c>
      <c r="J104" s="2">
        <v>287.7</v>
      </c>
      <c r="K104" s="2">
        <v>247.48387096774192</v>
      </c>
      <c r="L104" s="2">
        <v>287.7</v>
      </c>
      <c r="M104" s="2">
        <v>278.41935483870969</v>
      </c>
      <c r="N104" s="2">
        <v>278.41935483870969</v>
      </c>
      <c r="O104" s="2">
        <v>274</v>
      </c>
    </row>
    <row r="105" spans="1:15" x14ac:dyDescent="0.25">
      <c r="A105" s="83" t="s">
        <v>276</v>
      </c>
      <c r="B105" t="s">
        <v>277</v>
      </c>
      <c r="C105" s="2">
        <v>14505.931034482759</v>
      </c>
      <c r="D105" s="2">
        <v>14015.354838709678</v>
      </c>
      <c r="E105" s="2">
        <v>13985.883333333333</v>
      </c>
      <c r="F105" s="2">
        <v>14495.983870967742</v>
      </c>
      <c r="G105" s="2">
        <v>15586.316666666668</v>
      </c>
      <c r="H105" s="2">
        <v>15603.225806451614</v>
      </c>
      <c r="I105" s="2">
        <v>15468.193548387095</v>
      </c>
      <c r="J105" s="2">
        <v>15850.100000000002</v>
      </c>
      <c r="K105" s="2">
        <v>15139.532258064517</v>
      </c>
      <c r="L105" s="2">
        <v>14444.149999999998</v>
      </c>
      <c r="M105" s="2">
        <v>14406.677419354837</v>
      </c>
      <c r="N105" s="2">
        <v>14381.612903225807</v>
      </c>
      <c r="O105" s="2">
        <v>14003.375</v>
      </c>
    </row>
    <row r="106" spans="1:15" x14ac:dyDescent="0.25">
      <c r="A106" s="83" t="s">
        <v>278</v>
      </c>
      <c r="B106" t="s">
        <v>279</v>
      </c>
      <c r="C106" s="2">
        <v>3332.9655172413791</v>
      </c>
      <c r="D106" s="2">
        <v>3433.3870967741937</v>
      </c>
      <c r="E106" s="2">
        <v>3309.1333333333332</v>
      </c>
      <c r="F106" s="2">
        <v>2995.0967741935483</v>
      </c>
      <c r="G106" s="2">
        <v>3931.3166666666666</v>
      </c>
      <c r="H106" s="2">
        <v>4022.516129032258</v>
      </c>
      <c r="I106" s="2">
        <v>3638.8709677419356</v>
      </c>
      <c r="J106" s="2">
        <v>3774.1666666666665</v>
      </c>
      <c r="K106" s="2">
        <v>3814.322580645161</v>
      </c>
      <c r="L106" s="2">
        <v>3601.1500000000005</v>
      </c>
      <c r="M106" s="2">
        <v>3709.0967741935483</v>
      </c>
      <c r="N106" s="2">
        <v>3649.483870967742</v>
      </c>
      <c r="O106" s="2">
        <v>3681.5</v>
      </c>
    </row>
    <row r="107" spans="1:15" x14ac:dyDescent="0.25">
      <c r="A107" s="83" t="s">
        <v>280</v>
      </c>
      <c r="B107" t="s">
        <v>281</v>
      </c>
      <c r="C107" s="2">
        <v>3929.4137931034479</v>
      </c>
      <c r="D107" s="2">
        <v>4248.0967741935483</v>
      </c>
      <c r="E107" s="2">
        <v>4104.0999999999995</v>
      </c>
      <c r="F107" s="2">
        <v>3873.483870967742</v>
      </c>
      <c r="G107" s="2">
        <v>3515.6333333333332</v>
      </c>
      <c r="H107" s="2">
        <v>3387.0967741935483</v>
      </c>
      <c r="I107" s="2">
        <v>2883.7741935483868</v>
      </c>
      <c r="J107" s="2">
        <v>2670.9666666666667</v>
      </c>
      <c r="K107" s="2">
        <v>2876.322580645161</v>
      </c>
      <c r="L107" s="2">
        <v>3198.1833333333334</v>
      </c>
      <c r="M107" s="2">
        <v>3505.1935483870966</v>
      </c>
      <c r="N107" s="2">
        <v>3251.0483870967741</v>
      </c>
      <c r="O107" s="2">
        <v>3322.875</v>
      </c>
    </row>
    <row r="108" spans="1:15" x14ac:dyDescent="0.25">
      <c r="A108" s="83" t="s">
        <v>282</v>
      </c>
      <c r="B108" t="s">
        <v>283</v>
      </c>
      <c r="C108" s="2">
        <v>7662.5862068965507</v>
      </c>
      <c r="D108" s="2">
        <v>8842.6935483870966</v>
      </c>
      <c r="E108" s="2">
        <v>9317.35</v>
      </c>
      <c r="F108" s="2">
        <v>9530.6129032258068</v>
      </c>
      <c r="G108" s="2">
        <v>10095.516666666666</v>
      </c>
      <c r="H108" s="2">
        <v>10148.645161290322</v>
      </c>
      <c r="I108" s="2">
        <v>9622.0645161290322</v>
      </c>
      <c r="J108" s="2">
        <v>10154.433333333334</v>
      </c>
      <c r="K108" s="2">
        <v>10619</v>
      </c>
      <c r="L108" s="2">
        <v>9962.75</v>
      </c>
      <c r="M108" s="2">
        <v>8831.290322580644</v>
      </c>
      <c r="N108" s="2">
        <v>8677.5161290322594</v>
      </c>
      <c r="O108" s="2">
        <v>8137.5</v>
      </c>
    </row>
    <row r="109" spans="1:15" x14ac:dyDescent="0.25">
      <c r="A109" s="83" t="s">
        <v>284</v>
      </c>
      <c r="B109" t="s">
        <v>285</v>
      </c>
      <c r="C109" s="2">
        <v>11799.586206896551</v>
      </c>
      <c r="D109" s="2">
        <v>11412.935483870968</v>
      </c>
      <c r="E109" s="2">
        <v>10503.033333333333</v>
      </c>
      <c r="F109" s="2">
        <v>10149.548387096775</v>
      </c>
      <c r="G109" s="2">
        <v>10712.916666666668</v>
      </c>
      <c r="H109" s="2">
        <v>10829</v>
      </c>
      <c r="I109" s="2">
        <v>11094.774193548386</v>
      </c>
      <c r="J109" s="2">
        <v>10245.666666666668</v>
      </c>
      <c r="K109" s="2">
        <v>10373.774193548386</v>
      </c>
      <c r="L109" s="2">
        <v>11014.266666666666</v>
      </c>
      <c r="M109" s="2">
        <v>11072.645161290322</v>
      </c>
      <c r="N109" s="2">
        <v>10650.838709677419</v>
      </c>
      <c r="O109" s="2">
        <v>10966.25</v>
      </c>
    </row>
    <row r="110" spans="1:15" x14ac:dyDescent="0.25">
      <c r="A110" s="83" t="s">
        <v>286</v>
      </c>
      <c r="B110" t="s">
        <v>287</v>
      </c>
      <c r="C110" s="2">
        <v>4051.5517241379307</v>
      </c>
      <c r="D110" s="2">
        <v>4001.9677419354839</v>
      </c>
      <c r="E110" s="2">
        <v>3927.2333333333331</v>
      </c>
      <c r="F110" s="2">
        <v>4120.0645161290322</v>
      </c>
      <c r="G110" s="2">
        <v>4107.8333333333339</v>
      </c>
      <c r="H110" s="2">
        <v>4048.9354838709673</v>
      </c>
      <c r="I110" s="2">
        <v>4763.1612903225814</v>
      </c>
      <c r="J110" s="2">
        <v>4564.1166666666668</v>
      </c>
      <c r="K110" s="2">
        <v>6620.645161290322</v>
      </c>
      <c r="L110" s="2">
        <v>6964.8833333333332</v>
      </c>
      <c r="M110" s="2">
        <v>5195.4677419354839</v>
      </c>
      <c r="N110" s="2">
        <v>4746.5645161290322</v>
      </c>
      <c r="O110" s="2">
        <v>4818</v>
      </c>
    </row>
    <row r="111" spans="1:15" x14ac:dyDescent="0.25">
      <c r="A111" s="83" t="s">
        <v>432</v>
      </c>
      <c r="B111" t="s">
        <v>433</v>
      </c>
      <c r="C111" s="2"/>
      <c r="D111" s="2"/>
      <c r="E111" s="2"/>
      <c r="F111" s="2">
        <v>17.612903225806452</v>
      </c>
      <c r="G111" s="2">
        <v>309.40000000000003</v>
      </c>
      <c r="H111" s="2">
        <v>317.0322580645161</v>
      </c>
      <c r="I111" s="2">
        <v>105.67741935483872</v>
      </c>
      <c r="J111" s="2"/>
      <c r="K111" s="2"/>
      <c r="L111" s="2"/>
      <c r="M111" s="2"/>
      <c r="N111" s="2"/>
      <c r="O111" s="2"/>
    </row>
    <row r="112" spans="1:15" x14ac:dyDescent="0.25">
      <c r="A112" s="83" t="s">
        <v>288</v>
      </c>
      <c r="B112" t="s">
        <v>289</v>
      </c>
      <c r="C112" s="2">
        <v>2133.3103448275861</v>
      </c>
      <c r="D112" s="2">
        <v>2458.3548387096776</v>
      </c>
      <c r="E112" s="2">
        <v>2495.5</v>
      </c>
      <c r="F112" s="2">
        <v>2508.2580645161288</v>
      </c>
      <c r="G112" s="2">
        <v>1628.4333333333334</v>
      </c>
      <c r="H112" s="2">
        <v>1514.9354838709676</v>
      </c>
      <c r="I112" s="2">
        <v>1390.0645161290324</v>
      </c>
      <c r="J112" s="2">
        <v>1373.3999999999999</v>
      </c>
      <c r="K112" s="2">
        <v>2132.516129032258</v>
      </c>
      <c r="L112" s="2">
        <v>2607.9666666666667</v>
      </c>
      <c r="M112" s="2">
        <v>2433.7419354838712</v>
      </c>
      <c r="N112" s="2">
        <v>2353.9193548387093</v>
      </c>
      <c r="O112" s="2">
        <v>2616</v>
      </c>
    </row>
    <row r="113" spans="1:15" x14ac:dyDescent="0.25">
      <c r="A113" s="83" t="s">
        <v>395</v>
      </c>
      <c r="B113" t="s">
        <v>396</v>
      </c>
      <c r="C113" s="2">
        <v>821.89655172413791</v>
      </c>
      <c r="D113" s="2">
        <v>796.19354838709671</v>
      </c>
      <c r="E113" s="2">
        <v>802.9</v>
      </c>
      <c r="F113" s="2">
        <v>835.25806451612902</v>
      </c>
      <c r="G113" s="2">
        <v>824.13333333333333</v>
      </c>
      <c r="H113" s="2">
        <v>828.9354838709678</v>
      </c>
      <c r="I113" s="2">
        <v>847.22580645161293</v>
      </c>
      <c r="J113" s="2">
        <v>687.16666666666674</v>
      </c>
      <c r="K113" s="2">
        <v>705.19354838709671</v>
      </c>
      <c r="L113" s="2">
        <v>830.66666666666674</v>
      </c>
      <c r="M113" s="2">
        <v>850.38709677419354</v>
      </c>
      <c r="N113" s="2">
        <v>865.51612903225805</v>
      </c>
      <c r="O113" s="2">
        <v>841.5</v>
      </c>
    </row>
    <row r="114" spans="1:15" x14ac:dyDescent="0.25">
      <c r="A114" s="83" t="s">
        <v>397</v>
      </c>
      <c r="B114" t="s">
        <v>398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620.51612903225805</v>
      </c>
      <c r="O114" s="2"/>
    </row>
    <row r="115" spans="1:15" x14ac:dyDescent="0.25">
      <c r="A115" s="83" t="s">
        <v>290</v>
      </c>
      <c r="B115" t="s">
        <v>291</v>
      </c>
      <c r="C115" s="2">
        <v>301.24137931034483</v>
      </c>
      <c r="D115" s="2">
        <v>323.80645161290323</v>
      </c>
      <c r="E115" s="2">
        <v>334.59999999999997</v>
      </c>
      <c r="F115" s="2">
        <v>317.0322580645161</v>
      </c>
      <c r="G115" s="2">
        <v>400.40000000000003</v>
      </c>
      <c r="H115" s="2">
        <v>493.16129032258067</v>
      </c>
      <c r="I115" s="2">
        <v>317.0322580645161</v>
      </c>
      <c r="J115" s="2">
        <v>334.59999999999997</v>
      </c>
      <c r="K115" s="2">
        <v>281.80645161290323</v>
      </c>
      <c r="L115" s="2">
        <v>371</v>
      </c>
      <c r="M115" s="2">
        <v>669.29032258064512</v>
      </c>
      <c r="N115" s="2">
        <v>387.48387096774189</v>
      </c>
      <c r="O115" s="2">
        <v>312</v>
      </c>
    </row>
    <row r="116" spans="1:15" x14ac:dyDescent="0.25">
      <c r="A116" s="83" t="s">
        <v>292</v>
      </c>
      <c r="B116" t="s">
        <v>293</v>
      </c>
      <c r="C116" s="2">
        <v>330.20689655172413</v>
      </c>
      <c r="D116" s="2">
        <v>337.35483870967744</v>
      </c>
      <c r="E116" s="2">
        <v>334.59999999999997</v>
      </c>
      <c r="F116" s="2">
        <v>352.25806451612902</v>
      </c>
      <c r="G116" s="2">
        <v>436.8</v>
      </c>
      <c r="H116" s="2">
        <v>493.16129032258067</v>
      </c>
      <c r="I116" s="2">
        <v>330.58064516129031</v>
      </c>
      <c r="J116" s="2">
        <v>327.59999999999997</v>
      </c>
      <c r="K116" s="2">
        <v>288.58064516129031</v>
      </c>
      <c r="L116" s="2">
        <v>348.59999999999997</v>
      </c>
      <c r="M116" s="2">
        <v>317.0322580645161</v>
      </c>
      <c r="N116" s="2">
        <v>317.0322580645161</v>
      </c>
      <c r="O116" s="2">
        <v>312</v>
      </c>
    </row>
    <row r="117" spans="1:15" x14ac:dyDescent="0.25">
      <c r="A117" s="83" t="s">
        <v>294</v>
      </c>
      <c r="B117" t="s">
        <v>295</v>
      </c>
      <c r="C117" s="2">
        <v>4490.3793103448279</v>
      </c>
      <c r="D117" s="2">
        <v>4933.645161290322</v>
      </c>
      <c r="E117" s="2">
        <v>5385.8</v>
      </c>
      <c r="F117" s="2">
        <v>6027.4516129032263</v>
      </c>
      <c r="G117" s="2">
        <v>6761.3</v>
      </c>
      <c r="H117" s="2">
        <v>7896.6774193548381</v>
      </c>
      <c r="I117" s="2">
        <v>5654.8709677419356</v>
      </c>
      <c r="J117" s="2">
        <v>7457.8000000000011</v>
      </c>
      <c r="K117" s="2">
        <v>6730.3870967741932</v>
      </c>
      <c r="L117" s="2">
        <v>6065.2666666666664</v>
      </c>
      <c r="M117" s="2">
        <v>6077.354838709678</v>
      </c>
      <c r="N117" s="2">
        <v>5486.4193548387093</v>
      </c>
      <c r="O117" s="2">
        <v>5586.5</v>
      </c>
    </row>
    <row r="118" spans="1:15" x14ac:dyDescent="0.25">
      <c r="A118" s="3" t="s">
        <v>296</v>
      </c>
      <c r="B118" t="s">
        <v>297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>
        <v>281.80645161290323</v>
      </c>
      <c r="N118" s="2">
        <v>140.90322580645162</v>
      </c>
      <c r="O118" s="2"/>
    </row>
    <row r="119" spans="1:15" x14ac:dyDescent="0.25">
      <c r="A119" s="83" t="s">
        <v>296</v>
      </c>
      <c r="B119" t="s">
        <v>298</v>
      </c>
      <c r="C119" s="2">
        <v>23311.086206896551</v>
      </c>
      <c r="D119" s="2">
        <v>24237.612903225807</v>
      </c>
      <c r="E119" s="2">
        <v>24656.100000000002</v>
      </c>
      <c r="F119" s="2">
        <v>25626.66129032258</v>
      </c>
      <c r="G119" s="2">
        <v>21931.116666666669</v>
      </c>
      <c r="H119" s="2">
        <v>21665.225806451614</v>
      </c>
      <c r="I119" s="2">
        <v>23086.56451612903</v>
      </c>
      <c r="J119" s="2">
        <v>23654.983333333334</v>
      </c>
      <c r="K119" s="2">
        <v>25248.322580645163</v>
      </c>
      <c r="L119" s="2">
        <v>23513.233333333334</v>
      </c>
      <c r="M119" s="2">
        <v>21460.983870967742</v>
      </c>
      <c r="N119" s="2">
        <v>21571.403225806451</v>
      </c>
      <c r="O119" s="2">
        <v>22994.375</v>
      </c>
    </row>
    <row r="120" spans="1:15" x14ac:dyDescent="0.25">
      <c r="A120" s="83" t="s">
        <v>299</v>
      </c>
      <c r="B120" t="s">
        <v>300</v>
      </c>
      <c r="C120" s="2">
        <v>2214.1724137931037</v>
      </c>
      <c r="D120" s="2">
        <v>3220.2258064516132</v>
      </c>
      <c r="E120" s="2">
        <v>2602.0166666666664</v>
      </c>
      <c r="F120" s="2">
        <v>2615.2903225806454</v>
      </c>
      <c r="G120" s="2">
        <v>3538.9666666666667</v>
      </c>
      <c r="H120" s="2">
        <v>3516.9354838709678</v>
      </c>
      <c r="I120" s="2">
        <v>3633.677419354839</v>
      </c>
      <c r="J120" s="2">
        <v>4305.2333333333336</v>
      </c>
      <c r="K120" s="2">
        <v>3804.6129032258063</v>
      </c>
      <c r="L120" s="2">
        <v>2895.666666666667</v>
      </c>
      <c r="M120" s="2">
        <v>2429.4516129032259</v>
      </c>
      <c r="N120" s="2">
        <v>1576.1290322580644</v>
      </c>
      <c r="O120" s="2">
        <v>1601.75</v>
      </c>
    </row>
    <row r="121" spans="1:15" x14ac:dyDescent="0.25">
      <c r="A121" s="83" t="s">
        <v>301</v>
      </c>
      <c r="B121" t="s">
        <v>302</v>
      </c>
      <c r="C121" s="2">
        <v>12296.46551724138</v>
      </c>
      <c r="D121" s="2">
        <v>13354.758064516129</v>
      </c>
      <c r="E121" s="2">
        <v>12959.800000000001</v>
      </c>
      <c r="F121" s="2">
        <v>12438.209677419356</v>
      </c>
      <c r="G121" s="2">
        <v>12803.816666666666</v>
      </c>
      <c r="H121" s="2">
        <v>13053.645161290322</v>
      </c>
      <c r="I121" s="2">
        <v>13433.564516129032</v>
      </c>
      <c r="J121" s="2">
        <v>12639.316666666666</v>
      </c>
      <c r="K121" s="2">
        <v>13224.91935483871</v>
      </c>
      <c r="L121" s="2">
        <v>11283.183333333334</v>
      </c>
      <c r="M121" s="2">
        <v>11740.129032258064</v>
      </c>
      <c r="N121" s="2">
        <v>10808.112903225807</v>
      </c>
      <c r="O121" s="2">
        <v>11073</v>
      </c>
    </row>
    <row r="122" spans="1:15" x14ac:dyDescent="0.25">
      <c r="A122" s="83" t="s">
        <v>303</v>
      </c>
      <c r="B122" t="s">
        <v>304</v>
      </c>
      <c r="C122" s="2">
        <v>330.20689655172413</v>
      </c>
      <c r="D122" s="2">
        <v>392.90322580645164</v>
      </c>
      <c r="E122" s="2">
        <v>305.2</v>
      </c>
      <c r="F122" s="2">
        <v>350.90322580645164</v>
      </c>
      <c r="G122" s="2">
        <v>383.59999999999997</v>
      </c>
      <c r="H122" s="2">
        <v>336</v>
      </c>
      <c r="I122" s="2">
        <v>168</v>
      </c>
      <c r="J122" s="2"/>
      <c r="K122" s="2">
        <v>378</v>
      </c>
      <c r="L122" s="2">
        <v>376.59999999999997</v>
      </c>
      <c r="M122" s="2">
        <v>336</v>
      </c>
      <c r="N122" s="2">
        <v>378</v>
      </c>
      <c r="O122" s="2">
        <v>139.5</v>
      </c>
    </row>
    <row r="123" spans="1:15" x14ac:dyDescent="0.25">
      <c r="A123" s="83" t="s">
        <v>399</v>
      </c>
      <c r="B123" t="s">
        <v>400</v>
      </c>
      <c r="C123" s="2">
        <v>311.86206896551721</v>
      </c>
      <c r="D123" s="2">
        <v>308.90322580645164</v>
      </c>
      <c r="E123" s="2">
        <v>141.86666666666667</v>
      </c>
      <c r="F123" s="2"/>
      <c r="G123" s="2"/>
      <c r="H123" s="2"/>
      <c r="I123" s="2"/>
      <c r="J123" s="2"/>
      <c r="K123" s="2"/>
      <c r="L123" s="2">
        <v>35.466666666666669</v>
      </c>
      <c r="M123" s="2">
        <v>68.645161290322577</v>
      </c>
      <c r="N123" s="2">
        <v>206.38709677419354</v>
      </c>
      <c r="O123" s="2">
        <v>254</v>
      </c>
    </row>
    <row r="124" spans="1:15" x14ac:dyDescent="0.25">
      <c r="A124" s="83" t="s">
        <v>305</v>
      </c>
      <c r="B124" t="s">
        <v>306</v>
      </c>
      <c r="C124" s="2">
        <v>738.62068965517244</v>
      </c>
      <c r="D124" s="2">
        <v>853.54838709677415</v>
      </c>
      <c r="E124" s="2">
        <v>903</v>
      </c>
      <c r="F124" s="2">
        <v>1117.741935483871</v>
      </c>
      <c r="G124" s="2">
        <v>1586.6666666666665</v>
      </c>
      <c r="H124" s="2">
        <v>1576.1290322580644</v>
      </c>
      <c r="I124" s="2">
        <v>2150.8064516129034</v>
      </c>
      <c r="J124" s="2">
        <v>2117.5</v>
      </c>
      <c r="K124" s="2">
        <v>2050.322580645161</v>
      </c>
      <c r="L124" s="2">
        <v>1941.1000000000001</v>
      </c>
      <c r="M124" s="2">
        <v>1705.516129032258</v>
      </c>
      <c r="N124" s="2">
        <v>2295.6612903225805</v>
      </c>
      <c r="O124" s="2">
        <v>2426</v>
      </c>
    </row>
    <row r="125" spans="1:15" x14ac:dyDescent="0.25">
      <c r="A125" s="83" t="s">
        <v>307</v>
      </c>
      <c r="B125" t="s">
        <v>308</v>
      </c>
      <c r="C125" s="2">
        <v>338.89655172413796</v>
      </c>
      <c r="D125" s="2">
        <v>317.0322580645161</v>
      </c>
      <c r="E125" s="2">
        <v>291.2</v>
      </c>
      <c r="F125" s="2">
        <v>317.0322580645161</v>
      </c>
      <c r="G125" s="2">
        <v>327.59999999999997</v>
      </c>
      <c r="H125" s="2">
        <v>317.0322580645161</v>
      </c>
      <c r="I125" s="2">
        <v>317.0322580645161</v>
      </c>
      <c r="J125" s="2">
        <v>355.59999999999997</v>
      </c>
      <c r="K125" s="2">
        <v>639.48387096774195</v>
      </c>
      <c r="L125" s="2">
        <v>546</v>
      </c>
      <c r="M125" s="2">
        <v>493.16129032258067</v>
      </c>
      <c r="N125" s="2">
        <v>317.0322580645161</v>
      </c>
      <c r="O125" s="2">
        <v>312</v>
      </c>
    </row>
    <row r="126" spans="1:15" x14ac:dyDescent="0.25">
      <c r="A126" s="83" t="s">
        <v>309</v>
      </c>
      <c r="B126" t="s">
        <v>310</v>
      </c>
      <c r="C126" s="2">
        <v>319.34482758620686</v>
      </c>
      <c r="D126" s="2">
        <v>298.74193548387098</v>
      </c>
      <c r="E126" s="2">
        <v>275.33333333333337</v>
      </c>
      <c r="F126" s="2">
        <v>302.80645161290323</v>
      </c>
      <c r="G126" s="2">
        <v>278.13333333333333</v>
      </c>
      <c r="H126" s="2">
        <v>302.80645161290323</v>
      </c>
      <c r="I126" s="2">
        <v>302.80645161290323</v>
      </c>
      <c r="J126" s="2">
        <v>591.0333333333333</v>
      </c>
      <c r="K126" s="2">
        <v>571.96774193548379</v>
      </c>
      <c r="L126" s="2">
        <v>591.0333333333333</v>
      </c>
      <c r="M126" s="2">
        <v>605.61290322580646</v>
      </c>
      <c r="N126" s="2">
        <v>370.09677419354836</v>
      </c>
      <c r="O126" s="2">
        <v>298</v>
      </c>
    </row>
    <row r="127" spans="1:15" x14ac:dyDescent="0.25">
      <c r="A127" s="83" t="s">
        <v>401</v>
      </c>
      <c r="B127" t="s">
        <v>402</v>
      </c>
      <c r="C127" s="2">
        <v>327.31034482758622</v>
      </c>
      <c r="D127" s="2">
        <v>277.74193548387098</v>
      </c>
      <c r="E127" s="2">
        <v>246.40000000000003</v>
      </c>
      <c r="F127" s="2"/>
      <c r="G127" s="2"/>
      <c r="H127" s="2"/>
      <c r="I127" s="2"/>
      <c r="J127" s="2"/>
      <c r="K127" s="2">
        <v>308.22580645161293</v>
      </c>
      <c r="L127" s="2">
        <v>170.79999999999998</v>
      </c>
      <c r="M127" s="2">
        <v>165.29032258064515</v>
      </c>
      <c r="N127" s="2">
        <v>204.58064516129033</v>
      </c>
      <c r="O127" s="2">
        <v>183</v>
      </c>
    </row>
    <row r="128" spans="1:15" x14ac:dyDescent="0.25">
      <c r="A128" s="83" t="s">
        <v>311</v>
      </c>
      <c r="B128" t="s">
        <v>312</v>
      </c>
      <c r="C128" s="2">
        <v>11513.068965517241</v>
      </c>
      <c r="D128" s="2">
        <v>14480.854838709676</v>
      </c>
      <c r="E128" s="2">
        <v>14248.85</v>
      </c>
      <c r="F128" s="2">
        <v>13917.91935483871</v>
      </c>
      <c r="G128" s="2">
        <v>13783.466666666667</v>
      </c>
      <c r="H128" s="2">
        <v>13982.048387096775</v>
      </c>
      <c r="I128" s="2">
        <v>14261.935483870968</v>
      </c>
      <c r="J128" s="2">
        <v>13819.633333333333</v>
      </c>
      <c r="K128" s="2">
        <v>13496.451612903225</v>
      </c>
      <c r="L128" s="2">
        <v>13777.983333333334</v>
      </c>
      <c r="M128" s="2">
        <v>12761.225806451614</v>
      </c>
      <c r="N128" s="2">
        <v>11329.5</v>
      </c>
      <c r="O128" s="2">
        <v>11779</v>
      </c>
    </row>
    <row r="129" spans="1:15" x14ac:dyDescent="0.25">
      <c r="A129" s="83" t="s">
        <v>313</v>
      </c>
      <c r="B129" t="s">
        <v>314</v>
      </c>
      <c r="C129" s="2">
        <v>1066.8965517241379</v>
      </c>
      <c r="D129" s="2">
        <v>977.51612903225816</v>
      </c>
      <c r="E129" s="2">
        <v>930.41666666666663</v>
      </c>
      <c r="F129" s="2">
        <v>956.9677419354839</v>
      </c>
      <c r="G129" s="2">
        <v>967.63333333333321</v>
      </c>
      <c r="H129" s="2">
        <v>874.77419354838707</v>
      </c>
      <c r="I129" s="2">
        <v>956.9677419354839</v>
      </c>
      <c r="J129" s="2">
        <v>942.55000000000007</v>
      </c>
      <c r="K129" s="2">
        <v>929.87096774193549</v>
      </c>
      <c r="L129" s="2">
        <v>506.80000000000007</v>
      </c>
      <c r="M129" s="2">
        <v>433.09677419354836</v>
      </c>
      <c r="N129" s="2">
        <v>402.16129032258067</v>
      </c>
      <c r="O129" s="2">
        <v>411</v>
      </c>
    </row>
    <row r="130" spans="1:15" x14ac:dyDescent="0.25">
      <c r="A130" s="83" t="s">
        <v>315</v>
      </c>
      <c r="B130" t="s">
        <v>316</v>
      </c>
      <c r="C130" s="2">
        <v>375.10344827586204</v>
      </c>
      <c r="D130" s="2">
        <v>323.80645161290323</v>
      </c>
      <c r="E130" s="2">
        <v>305.2</v>
      </c>
      <c r="F130" s="2">
        <v>317.0322580645161</v>
      </c>
      <c r="G130" s="2">
        <v>327.59999999999997</v>
      </c>
      <c r="H130" s="2">
        <v>281.80645161290323</v>
      </c>
      <c r="I130" s="2">
        <v>317.0322580645161</v>
      </c>
      <c r="J130" s="2">
        <v>327.59999999999997</v>
      </c>
      <c r="K130" s="2">
        <v>337.35483870967744</v>
      </c>
      <c r="L130" s="2">
        <v>341.59999999999997</v>
      </c>
      <c r="M130" s="2">
        <v>281.80645161290323</v>
      </c>
      <c r="N130" s="2">
        <v>317.0322580645161</v>
      </c>
      <c r="O130" s="2">
        <v>312</v>
      </c>
    </row>
    <row r="131" spans="1:15" x14ac:dyDescent="0.25">
      <c r="A131" s="83" t="s">
        <v>317</v>
      </c>
      <c r="B131" t="s">
        <v>318</v>
      </c>
      <c r="C131" s="2">
        <v>16393.517241379312</v>
      </c>
      <c r="D131" s="2">
        <v>17047.822580645163</v>
      </c>
      <c r="E131" s="2">
        <v>17881.383333333331</v>
      </c>
      <c r="F131" s="2">
        <v>16729.096774193549</v>
      </c>
      <c r="G131" s="2">
        <v>17107.066666666666</v>
      </c>
      <c r="H131" s="2">
        <v>18078.516129032258</v>
      </c>
      <c r="I131" s="2">
        <v>19113.83870967742</v>
      </c>
      <c r="J131" s="2">
        <v>18315.149999999998</v>
      </c>
      <c r="K131" s="2">
        <v>18454.93548387097</v>
      </c>
      <c r="L131" s="2">
        <v>17665.55</v>
      </c>
      <c r="M131" s="2">
        <v>15966.435483870968</v>
      </c>
      <c r="N131" s="2">
        <v>14445.629032258064</v>
      </c>
      <c r="O131" s="2">
        <v>15245.250000000002</v>
      </c>
    </row>
    <row r="132" spans="1:15" x14ac:dyDescent="0.25">
      <c r="A132" s="83" t="s">
        <v>319</v>
      </c>
      <c r="B132" t="s">
        <v>320</v>
      </c>
      <c r="C132" s="2">
        <v>16187.620689655172</v>
      </c>
      <c r="D132" s="2">
        <v>15816.612903225807</v>
      </c>
      <c r="E132" s="2">
        <v>14547.633333333331</v>
      </c>
      <c r="F132" s="2">
        <v>13822.741935483871</v>
      </c>
      <c r="G132" s="2">
        <v>13939.449999999999</v>
      </c>
      <c r="H132" s="2">
        <v>15145.741935483869</v>
      </c>
      <c r="I132" s="2">
        <v>15418.177419354837</v>
      </c>
      <c r="J132" s="2">
        <v>15431.616666666669</v>
      </c>
      <c r="K132" s="2">
        <v>15744.806451612905</v>
      </c>
      <c r="L132" s="2">
        <v>13544.183333333334</v>
      </c>
      <c r="M132" s="2">
        <v>13164.177419354837</v>
      </c>
      <c r="N132" s="2">
        <v>12861.822580645163</v>
      </c>
      <c r="O132" s="2">
        <v>13581.5</v>
      </c>
    </row>
    <row r="133" spans="1:15" x14ac:dyDescent="0.25">
      <c r="A133" s="83" t="s">
        <v>321</v>
      </c>
      <c r="B133" t="s">
        <v>322</v>
      </c>
      <c r="C133" s="2">
        <v>7242.4655172413795</v>
      </c>
      <c r="D133" s="2">
        <v>7545.5483870967746</v>
      </c>
      <c r="E133" s="2">
        <v>7255.6166666666668</v>
      </c>
      <c r="F133" s="2">
        <v>8046.0483870967746</v>
      </c>
      <c r="G133" s="2">
        <v>8064.4666666666662</v>
      </c>
      <c r="H133" s="2">
        <v>7921.7419354838712</v>
      </c>
      <c r="I133" s="2">
        <v>8360.4838709677406</v>
      </c>
      <c r="J133" s="2">
        <v>7807.333333333333</v>
      </c>
      <c r="K133" s="2">
        <v>8059.709677419356</v>
      </c>
      <c r="L133" s="2">
        <v>8413.8833333333332</v>
      </c>
      <c r="M133" s="2">
        <v>7495.4193548387093</v>
      </c>
      <c r="N133" s="2">
        <v>6709.8387096774186</v>
      </c>
      <c r="O133" s="2">
        <v>7370.25</v>
      </c>
    </row>
    <row r="134" spans="1:15" x14ac:dyDescent="0.25">
      <c r="A134" s="83" t="s">
        <v>323</v>
      </c>
      <c r="B134" t="s">
        <v>324</v>
      </c>
      <c r="C134" s="2">
        <v>132.27586206896552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83" t="s">
        <v>325</v>
      </c>
      <c r="B135" t="s">
        <v>326</v>
      </c>
      <c r="C135" s="2">
        <v>19899.551724137931</v>
      </c>
      <c r="D135" s="2">
        <v>18567.048387096773</v>
      </c>
      <c r="E135" s="2">
        <v>18329.033333333333</v>
      </c>
      <c r="F135" s="2">
        <v>18839.370967741936</v>
      </c>
      <c r="G135" s="2">
        <v>20261.616666666669</v>
      </c>
      <c r="H135" s="2">
        <v>20501.870967741936</v>
      </c>
      <c r="I135" s="2">
        <v>20584.516129032258</v>
      </c>
      <c r="J135" s="2">
        <v>20295.45</v>
      </c>
      <c r="K135" s="2">
        <v>21799.693548387095</v>
      </c>
      <c r="L135" s="2">
        <v>21138.366666666669</v>
      </c>
      <c r="M135" s="2">
        <v>18743.629032258064</v>
      </c>
      <c r="N135" s="2">
        <v>18819.612903225807</v>
      </c>
      <c r="O135" s="2">
        <v>19572.625</v>
      </c>
    </row>
    <row r="136" spans="1:15" x14ac:dyDescent="0.25">
      <c r="A136" s="83" t="s">
        <v>327</v>
      </c>
      <c r="B136" t="s">
        <v>328</v>
      </c>
      <c r="C136" s="2">
        <v>17945.46551724138</v>
      </c>
      <c r="D136" s="2">
        <v>17990.677419354837</v>
      </c>
      <c r="E136" s="2">
        <v>18333.933333333334</v>
      </c>
      <c r="F136" s="2">
        <v>18778.741935483871</v>
      </c>
      <c r="G136" s="2">
        <v>18202.566666666666</v>
      </c>
      <c r="H136" s="2">
        <v>18634.677419354837</v>
      </c>
      <c r="I136" s="2">
        <v>19232.387096774193</v>
      </c>
      <c r="J136" s="2">
        <v>21196.350000000002</v>
      </c>
      <c r="K136" s="2">
        <v>23050.548387096773</v>
      </c>
      <c r="L136" s="2">
        <v>22615.600000000002</v>
      </c>
      <c r="M136" s="2">
        <v>20516.774193548386</v>
      </c>
      <c r="N136" s="2">
        <v>19775.56451612903</v>
      </c>
      <c r="O136" s="2">
        <v>19627.375</v>
      </c>
    </row>
    <row r="137" spans="1:15" x14ac:dyDescent="0.25">
      <c r="A137" s="83" t="s">
        <v>403</v>
      </c>
      <c r="B137" t="s">
        <v>404</v>
      </c>
      <c r="C137" s="2">
        <v>293.51724137931035</v>
      </c>
      <c r="D137" s="2">
        <v>308.90322580645164</v>
      </c>
      <c r="E137" s="2">
        <v>159.6</v>
      </c>
      <c r="F137" s="2"/>
      <c r="G137" s="2"/>
      <c r="H137" s="2"/>
      <c r="I137" s="2"/>
      <c r="J137" s="2"/>
      <c r="K137" s="2">
        <v>85.806451612903231</v>
      </c>
      <c r="L137" s="2">
        <v>698.01666666666665</v>
      </c>
      <c r="M137" s="2">
        <v>985.5322580645161</v>
      </c>
      <c r="N137" s="2">
        <v>709.82258064516134</v>
      </c>
      <c r="O137" s="2">
        <v>619.75</v>
      </c>
    </row>
    <row r="138" spans="1:15" x14ac:dyDescent="0.25">
      <c r="A138" s="83" t="s">
        <v>329</v>
      </c>
      <c r="B138" t="s">
        <v>330</v>
      </c>
      <c r="C138" s="2">
        <v>13431.913793103449</v>
      </c>
      <c r="D138" s="2">
        <v>12817.677419354837</v>
      </c>
      <c r="E138" s="2">
        <v>13444.316666666666</v>
      </c>
      <c r="F138" s="2">
        <v>14295.241935483871</v>
      </c>
      <c r="G138" s="2">
        <v>14352.916666666666</v>
      </c>
      <c r="H138" s="2">
        <v>15108.032258064517</v>
      </c>
      <c r="I138" s="2">
        <v>15961.806451612905</v>
      </c>
      <c r="J138" s="2">
        <v>16044</v>
      </c>
      <c r="K138" s="2">
        <v>15812.548387096775</v>
      </c>
      <c r="L138" s="2">
        <v>15662.733333333334</v>
      </c>
      <c r="M138" s="2">
        <v>16206.241935483869</v>
      </c>
      <c r="N138" s="2">
        <v>15056.322580645163</v>
      </c>
      <c r="O138" s="2">
        <v>14461.874999999998</v>
      </c>
    </row>
    <row r="139" spans="1:15" x14ac:dyDescent="0.25">
      <c r="A139" s="83" t="s">
        <v>331</v>
      </c>
      <c r="B139" t="s">
        <v>332</v>
      </c>
      <c r="C139" s="2">
        <v>2256.8965517241377</v>
      </c>
      <c r="D139" s="2">
        <v>2552.2903225806454</v>
      </c>
      <c r="E139" s="2">
        <v>2577.6333333333332</v>
      </c>
      <c r="F139" s="2">
        <v>2587.7419354838712</v>
      </c>
      <c r="G139" s="2">
        <v>2440.666666666667</v>
      </c>
      <c r="H139" s="2">
        <v>2412.2903225806454</v>
      </c>
      <c r="I139" s="2">
        <v>2516.6129032258063</v>
      </c>
      <c r="J139" s="2">
        <v>2526.2999999999997</v>
      </c>
      <c r="K139" s="2">
        <v>3013.6129032258063</v>
      </c>
      <c r="L139" s="2">
        <v>2688.9333333333334</v>
      </c>
      <c r="M139" s="2">
        <v>2537.3870967741937</v>
      </c>
      <c r="N139" s="2">
        <v>2138.6129032258063</v>
      </c>
      <c r="O139" s="2">
        <v>2360</v>
      </c>
    </row>
    <row r="140" spans="1:15" x14ac:dyDescent="0.25">
      <c r="A140" s="83" t="s">
        <v>333</v>
      </c>
      <c r="B140" t="s">
        <v>334</v>
      </c>
      <c r="C140" s="2">
        <v>338.89655172413796</v>
      </c>
      <c r="D140" s="2">
        <v>317.0322580645161</v>
      </c>
      <c r="E140" s="2">
        <v>291.2</v>
      </c>
      <c r="F140" s="2">
        <v>317.0322580645161</v>
      </c>
      <c r="G140" s="2">
        <v>327.59999999999997</v>
      </c>
      <c r="H140" s="2">
        <v>281.80645161290323</v>
      </c>
      <c r="I140" s="2">
        <v>317.0322580645161</v>
      </c>
      <c r="J140" s="2">
        <v>327.59999999999997</v>
      </c>
      <c r="K140" s="2">
        <v>317.0322580645161</v>
      </c>
      <c r="L140" s="2">
        <v>327.59999999999997</v>
      </c>
      <c r="M140" s="2">
        <v>317.0322580645161</v>
      </c>
      <c r="N140" s="2">
        <v>317.0322580645161</v>
      </c>
      <c r="O140" s="2">
        <v>312</v>
      </c>
    </row>
    <row r="141" spans="1:15" x14ac:dyDescent="0.25">
      <c r="A141" s="83" t="s">
        <v>335</v>
      </c>
      <c r="B141" t="s">
        <v>336</v>
      </c>
      <c r="C141" s="2">
        <v>532.24137931034477</v>
      </c>
      <c r="D141" s="2">
        <v>597.48387096774195</v>
      </c>
      <c r="E141" s="2">
        <v>602.81666666666661</v>
      </c>
      <c r="F141" s="2">
        <v>605.61290322580646</v>
      </c>
      <c r="G141" s="2">
        <v>591.0333333333333</v>
      </c>
      <c r="H141" s="2">
        <v>571.96774193548379</v>
      </c>
      <c r="I141" s="2">
        <v>605.61290322580646</v>
      </c>
      <c r="J141" s="2">
        <v>625.80000000000007</v>
      </c>
      <c r="K141" s="2">
        <v>1103.9677419354839</v>
      </c>
      <c r="L141" s="2">
        <v>1105.3</v>
      </c>
      <c r="M141" s="2">
        <v>1137.6129032258066</v>
      </c>
      <c r="N141" s="2">
        <v>1137.6129032258066</v>
      </c>
      <c r="O141" s="2">
        <v>1128</v>
      </c>
    </row>
    <row r="142" spans="1:15" x14ac:dyDescent="0.25">
      <c r="A142" s="83" t="s">
        <v>405</v>
      </c>
      <c r="B142" t="s">
        <v>406</v>
      </c>
      <c r="C142" s="2">
        <v>263.58620689655174</v>
      </c>
      <c r="D142" s="2">
        <v>325.16129032258067</v>
      </c>
      <c r="E142" s="2">
        <v>275.8</v>
      </c>
      <c r="F142" s="2">
        <v>334.64516129032256</v>
      </c>
      <c r="G142" s="2"/>
      <c r="H142" s="2"/>
      <c r="I142" s="2"/>
      <c r="J142" s="2"/>
      <c r="K142" s="2">
        <v>270.29032258064512</v>
      </c>
      <c r="L142" s="2">
        <v>172.20000000000002</v>
      </c>
      <c r="M142" s="2">
        <v>202.54838709677418</v>
      </c>
      <c r="N142" s="2">
        <v>165.29032258064515</v>
      </c>
      <c r="O142" s="2">
        <v>170.25</v>
      </c>
    </row>
    <row r="143" spans="1:15" x14ac:dyDescent="0.25">
      <c r="A143" s="83" t="s">
        <v>337</v>
      </c>
      <c r="B143" t="s">
        <v>338</v>
      </c>
      <c r="C143" s="2">
        <v>21113.810344827587</v>
      </c>
      <c r="D143" s="2">
        <v>21322.112903225807</v>
      </c>
      <c r="E143" s="2">
        <v>21794.266666666666</v>
      </c>
      <c r="F143" s="2">
        <v>22065.354838709674</v>
      </c>
      <c r="G143" s="2">
        <v>21979.183333333334</v>
      </c>
      <c r="H143" s="2">
        <v>22780.032258064519</v>
      </c>
      <c r="I143" s="2">
        <v>24435.645161290326</v>
      </c>
      <c r="J143" s="2">
        <v>23812.25</v>
      </c>
      <c r="K143" s="2">
        <v>23569.33870967742</v>
      </c>
      <c r="L143" s="2">
        <v>21271.716666666667</v>
      </c>
      <c r="M143" s="2">
        <v>19415.854838709674</v>
      </c>
      <c r="N143" s="2">
        <v>18463.854838709674</v>
      </c>
      <c r="O143" s="2">
        <v>18290.75</v>
      </c>
    </row>
    <row r="144" spans="1:15" x14ac:dyDescent="0.25">
      <c r="A144" s="83" t="s">
        <v>407</v>
      </c>
      <c r="B144" t="s">
        <v>408</v>
      </c>
      <c r="C144" s="2">
        <v>1604.6896551724137</v>
      </c>
      <c r="D144" s="2">
        <v>1379.2258064516129</v>
      </c>
      <c r="E144" s="2">
        <v>1425.8999999999999</v>
      </c>
      <c r="F144" s="2">
        <v>1511.3225806451612</v>
      </c>
      <c r="G144" s="2">
        <v>1425.8999999999999</v>
      </c>
      <c r="H144" s="2">
        <v>1445.6129032258066</v>
      </c>
      <c r="I144" s="2">
        <v>1445.6129032258066</v>
      </c>
      <c r="J144" s="2">
        <v>1493.8</v>
      </c>
      <c r="K144" s="2">
        <v>1511.3225806451612</v>
      </c>
      <c r="L144" s="2">
        <v>2037</v>
      </c>
      <c r="M144" s="2">
        <v>2037</v>
      </c>
      <c r="N144" s="2">
        <v>2595.983870967742</v>
      </c>
      <c r="O144" s="2">
        <v>2037</v>
      </c>
    </row>
    <row r="145" spans="1:15" x14ac:dyDescent="0.25">
      <c r="A145" s="83" t="s">
        <v>339</v>
      </c>
      <c r="B145" t="s">
        <v>340</v>
      </c>
      <c r="C145" s="2">
        <v>337.44827586206895</v>
      </c>
      <c r="D145" s="2">
        <v>350.90322580645164</v>
      </c>
      <c r="E145" s="2">
        <v>327.59999999999997</v>
      </c>
      <c r="F145" s="2">
        <v>317.0322580645161</v>
      </c>
      <c r="G145" s="2">
        <v>291.2</v>
      </c>
      <c r="H145" s="2">
        <v>317.0322580645161</v>
      </c>
      <c r="I145" s="2">
        <v>372.58064516129031</v>
      </c>
      <c r="J145" s="2">
        <v>392</v>
      </c>
      <c r="K145" s="2">
        <v>295.35483870967744</v>
      </c>
      <c r="L145" s="2">
        <v>334.59999999999997</v>
      </c>
      <c r="M145" s="2">
        <v>317.0322580645161</v>
      </c>
      <c r="N145" s="2">
        <v>317.0322580645161</v>
      </c>
      <c r="O145" s="2">
        <v>312</v>
      </c>
    </row>
    <row r="146" spans="1:15" x14ac:dyDescent="0.25">
      <c r="A146" s="83" t="s">
        <v>341</v>
      </c>
      <c r="B146" t="s">
        <v>342</v>
      </c>
      <c r="C146" s="2">
        <v>741.51724137931035</v>
      </c>
      <c r="D146" s="2">
        <v>806.12903225806451</v>
      </c>
      <c r="E146" s="2">
        <v>674.80000000000007</v>
      </c>
      <c r="F146" s="2">
        <v>387.48387096774189</v>
      </c>
      <c r="G146" s="2">
        <v>364</v>
      </c>
      <c r="H146" s="2">
        <v>493.16129032258067</v>
      </c>
      <c r="I146" s="2">
        <v>365.80645161290323</v>
      </c>
      <c r="J146" s="2">
        <v>327.59999999999997</v>
      </c>
      <c r="K146" s="2">
        <v>605.61290322580646</v>
      </c>
      <c r="L146" s="2">
        <v>596.4</v>
      </c>
      <c r="M146" s="2">
        <v>711.29032258064512</v>
      </c>
      <c r="N146" s="2">
        <v>634.0645161290322</v>
      </c>
      <c r="O146" s="2">
        <v>546</v>
      </c>
    </row>
    <row r="147" spans="1:15" x14ac:dyDescent="0.25">
      <c r="A147" s="83" t="s">
        <v>343</v>
      </c>
      <c r="B147" t="s">
        <v>344</v>
      </c>
      <c r="C147" s="2">
        <v>367.86206896551721</v>
      </c>
      <c r="D147" s="2">
        <v>371.22580645161293</v>
      </c>
      <c r="E147" s="2">
        <v>291.2</v>
      </c>
      <c r="F147" s="2">
        <v>317.0322580645161</v>
      </c>
      <c r="G147" s="2">
        <v>327.59999999999997</v>
      </c>
      <c r="H147" s="2">
        <v>281.80645161290323</v>
      </c>
      <c r="I147" s="2">
        <v>344.12903225806451</v>
      </c>
      <c r="J147" s="2">
        <v>327.59999999999997</v>
      </c>
      <c r="K147" s="2">
        <v>337.35483870967744</v>
      </c>
      <c r="L147" s="2">
        <v>348.59999999999997</v>
      </c>
      <c r="M147" s="2">
        <v>281.80645161290323</v>
      </c>
      <c r="N147" s="2">
        <v>317.0322580645161</v>
      </c>
      <c r="O147" s="2">
        <v>312</v>
      </c>
    </row>
    <row r="148" spans="1:15" x14ac:dyDescent="0.25">
      <c r="A148" s="83" t="s">
        <v>345</v>
      </c>
      <c r="B148" t="s">
        <v>346</v>
      </c>
      <c r="C148" s="2">
        <v>1870.9310344827586</v>
      </c>
      <c r="D148" s="2">
        <v>2701.6612903225805</v>
      </c>
      <c r="E148" s="2">
        <v>2016.7000000000003</v>
      </c>
      <c r="F148" s="2">
        <v>1706.6451612903227</v>
      </c>
      <c r="G148" s="2">
        <v>2578.2166666666667</v>
      </c>
      <c r="H148" s="2">
        <v>2565.8387096774195</v>
      </c>
      <c r="I148" s="2">
        <v>2528.5806451612907</v>
      </c>
      <c r="J148" s="2">
        <v>2523.7333333333336</v>
      </c>
      <c r="K148" s="2">
        <v>2599.9354838709678</v>
      </c>
      <c r="L148" s="2">
        <v>2680.2999999999997</v>
      </c>
      <c r="M148" s="2">
        <v>2737.677419354839</v>
      </c>
      <c r="N148" s="2">
        <v>2727.0645161290322</v>
      </c>
      <c r="O148" s="2">
        <v>2658</v>
      </c>
    </row>
    <row r="149" spans="1:15" x14ac:dyDescent="0.25">
      <c r="A149" s="83" t="s">
        <v>347</v>
      </c>
      <c r="B149" t="s">
        <v>348</v>
      </c>
      <c r="C149" s="2">
        <v>315.72413793103448</v>
      </c>
      <c r="D149" s="2">
        <v>317.0322580645161</v>
      </c>
      <c r="E149" s="2">
        <v>327.59999999999997</v>
      </c>
      <c r="F149" s="2">
        <v>387.48387096774189</v>
      </c>
      <c r="G149" s="2">
        <v>436.8</v>
      </c>
      <c r="H149" s="2">
        <v>493.16129032258067</v>
      </c>
      <c r="I149" s="2">
        <v>323.80645161290323</v>
      </c>
      <c r="J149" s="2">
        <v>348.59999999999997</v>
      </c>
      <c r="K149" s="2">
        <v>288.58064516129031</v>
      </c>
      <c r="L149" s="2">
        <v>334.59999999999997</v>
      </c>
      <c r="M149" s="2">
        <v>323.80645161290323</v>
      </c>
      <c r="N149" s="2">
        <v>317.0322580645161</v>
      </c>
      <c r="O149" s="2">
        <v>312</v>
      </c>
    </row>
    <row r="150" spans="1:15" x14ac:dyDescent="0.25">
      <c r="A150" s="83" t="s">
        <v>349</v>
      </c>
      <c r="B150" t="s">
        <v>350</v>
      </c>
      <c r="C150" s="2">
        <v>5555.5862068965516</v>
      </c>
      <c r="D150" s="2">
        <v>7210.3387096774186</v>
      </c>
      <c r="E150" s="2">
        <v>8278.3166666666657</v>
      </c>
      <c r="F150" s="2">
        <v>8647.5967741935474</v>
      </c>
      <c r="G150" s="2">
        <v>7328.3000000000011</v>
      </c>
      <c r="H150" s="2">
        <v>7381.3870967741932</v>
      </c>
      <c r="I150" s="2">
        <v>7028.677419354839</v>
      </c>
      <c r="J150" s="2">
        <v>6495.0666666666666</v>
      </c>
      <c r="K150" s="2">
        <v>6565.7741935483873</v>
      </c>
      <c r="L150" s="2">
        <v>6138.0666666666666</v>
      </c>
      <c r="M150" s="2">
        <v>6548.5</v>
      </c>
      <c r="N150" s="2">
        <v>6030.9516129032263</v>
      </c>
      <c r="O150" s="2">
        <v>6542.375</v>
      </c>
    </row>
    <row r="151" spans="1:15" x14ac:dyDescent="0.25">
      <c r="A151" s="83" t="s">
        <v>351</v>
      </c>
      <c r="B151" t="s">
        <v>352</v>
      </c>
      <c r="C151" s="2">
        <v>1218</v>
      </c>
      <c r="D151" s="2">
        <v>1470</v>
      </c>
      <c r="E151" s="2">
        <v>989.80000000000007</v>
      </c>
      <c r="F151" s="2">
        <v>1127.2258064516129</v>
      </c>
      <c r="G151" s="2">
        <v>1237.6000000000001</v>
      </c>
      <c r="H151" s="2">
        <v>1232.9032258064517</v>
      </c>
      <c r="I151" s="2">
        <v>1056.7741935483871</v>
      </c>
      <c r="J151" s="2">
        <v>1106</v>
      </c>
      <c r="K151" s="2">
        <v>1330.4516129032259</v>
      </c>
      <c r="L151" s="2">
        <v>1171.8</v>
      </c>
      <c r="M151" s="2">
        <v>1444.258064516129</v>
      </c>
      <c r="N151" s="2">
        <v>1127.2258064516129</v>
      </c>
      <c r="O151" s="2">
        <v>936</v>
      </c>
    </row>
    <row r="152" spans="1:15" x14ac:dyDescent="0.25">
      <c r="A152" s="83" t="s">
        <v>353</v>
      </c>
      <c r="B152" t="s">
        <v>354</v>
      </c>
      <c r="C152" s="2">
        <v>264.55172413793105</v>
      </c>
      <c r="D152" s="2">
        <v>278.41935483870969</v>
      </c>
      <c r="E152" s="2">
        <v>287.7</v>
      </c>
      <c r="F152" s="2">
        <v>278.41935483870969</v>
      </c>
      <c r="G152" s="2">
        <v>255.73333333333332</v>
      </c>
      <c r="H152" s="2">
        <v>278.41935483870969</v>
      </c>
      <c r="I152" s="2">
        <v>278.41935483870969</v>
      </c>
      <c r="J152" s="2">
        <v>287.7</v>
      </c>
      <c r="K152" s="2">
        <v>289.48387096774189</v>
      </c>
      <c r="L152" s="2">
        <v>287.7</v>
      </c>
      <c r="M152" s="2">
        <v>278.41935483870969</v>
      </c>
      <c r="N152" s="2">
        <v>278.41935483870969</v>
      </c>
      <c r="O152" s="2">
        <v>274</v>
      </c>
    </row>
    <row r="153" spans="1:15" x14ac:dyDescent="0.25">
      <c r="A153" s="83" t="s">
        <v>355</v>
      </c>
      <c r="B153" t="s">
        <v>356</v>
      </c>
      <c r="C153" s="2">
        <v>2452.655172413793</v>
      </c>
      <c r="D153" s="2">
        <v>3815.2258064516127</v>
      </c>
      <c r="E153" s="2">
        <v>2962.8666666666668</v>
      </c>
      <c r="F153" s="2">
        <v>2455.6451612903224</v>
      </c>
      <c r="G153" s="2">
        <v>3554.6</v>
      </c>
      <c r="H153" s="2">
        <v>3722.4193548387093</v>
      </c>
      <c r="I153" s="2">
        <v>3964.2580645161293</v>
      </c>
      <c r="J153" s="2">
        <v>4102</v>
      </c>
      <c r="K153" s="2">
        <v>3573.3870967741937</v>
      </c>
      <c r="L153" s="2">
        <v>3560.4333333333334</v>
      </c>
      <c r="M153" s="2">
        <v>3778.7580645161293</v>
      </c>
      <c r="N153" s="2">
        <v>4266.3870967741932</v>
      </c>
      <c r="O153" s="2">
        <v>4364</v>
      </c>
    </row>
    <row r="154" spans="1:15" x14ac:dyDescent="0.25">
      <c r="A154" s="3" t="s">
        <v>409</v>
      </c>
      <c r="B154" t="s">
        <v>410</v>
      </c>
      <c r="C154" s="2">
        <v>5980.6551724137926</v>
      </c>
      <c r="D154" s="2">
        <v>6789.0967741935483</v>
      </c>
      <c r="E154" s="2">
        <v>6747.0666666666666</v>
      </c>
      <c r="F154" s="2">
        <v>7549.3870967741932</v>
      </c>
      <c r="G154" s="2">
        <v>6678.2333333333336</v>
      </c>
      <c r="H154" s="2">
        <v>5411.1129032258068</v>
      </c>
      <c r="I154" s="2">
        <v>5319.5483870967737</v>
      </c>
      <c r="J154" s="2">
        <v>7298.4333333333343</v>
      </c>
      <c r="K154" s="2">
        <v>7142.4838709677424</v>
      </c>
      <c r="L154" s="2">
        <v>6665.4000000000005</v>
      </c>
      <c r="M154" s="2">
        <v>5681.5161290322576</v>
      </c>
      <c r="N154" s="2">
        <v>5751.0645161290322</v>
      </c>
      <c r="O154" s="2">
        <v>6599.5</v>
      </c>
    </row>
    <row r="155" spans="1:15" x14ac:dyDescent="0.25">
      <c r="A155" s="83" t="s">
        <v>409</v>
      </c>
      <c r="B155" t="s">
        <v>411</v>
      </c>
      <c r="C155" s="2">
        <v>364.9655172413793</v>
      </c>
      <c r="D155" s="2">
        <v>256.06451612903226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5">
      <c r="A156" s="83" t="s">
        <v>357</v>
      </c>
      <c r="B156" t="s">
        <v>358</v>
      </c>
      <c r="C156" s="2">
        <v>4186.2413793103451</v>
      </c>
      <c r="D156" s="2">
        <v>3963.1290322580644</v>
      </c>
      <c r="E156" s="2">
        <v>3909.7333333333331</v>
      </c>
      <c r="F156" s="2">
        <v>3858.8064516129034</v>
      </c>
      <c r="G156" s="2">
        <v>3665.9000000000005</v>
      </c>
      <c r="H156" s="2">
        <v>3698.7096774193546</v>
      </c>
      <c r="I156" s="2">
        <v>3665.7419354838707</v>
      </c>
      <c r="J156" s="2">
        <v>3657.9666666666672</v>
      </c>
      <c r="K156" s="2">
        <v>3804.2741935483873</v>
      </c>
      <c r="L156" s="2">
        <v>4024.0666666666666</v>
      </c>
      <c r="M156" s="2">
        <v>4135.1935483870966</v>
      </c>
      <c r="N156" s="2">
        <v>3387.5483870967741</v>
      </c>
      <c r="O156" s="2">
        <v>3683.25</v>
      </c>
    </row>
    <row r="157" spans="1:15" x14ac:dyDescent="0.25">
      <c r="A157" s="83" t="s">
        <v>359</v>
      </c>
      <c r="B157" t="s">
        <v>360</v>
      </c>
      <c r="C157" s="2">
        <v>1548.4482758620688</v>
      </c>
      <c r="D157" s="2">
        <v>2374.3548387096776</v>
      </c>
      <c r="E157" s="2">
        <v>2345.2333333333336</v>
      </c>
      <c r="F157" s="2">
        <v>2254.9032258064517</v>
      </c>
      <c r="G157" s="2">
        <v>2457.7000000000003</v>
      </c>
      <c r="H157" s="2">
        <v>2524.9677419354839</v>
      </c>
      <c r="I157" s="2">
        <v>2233.2258064516132</v>
      </c>
      <c r="J157" s="2">
        <v>2214.7999999999997</v>
      </c>
      <c r="K157" s="2">
        <v>2384.0645161290322</v>
      </c>
      <c r="L157" s="2">
        <v>2155.7666666666664</v>
      </c>
      <c r="M157" s="2">
        <v>1950.2903225806454</v>
      </c>
      <c r="N157" s="2">
        <v>1530.2903225806454</v>
      </c>
      <c r="O157" s="2">
        <v>1743</v>
      </c>
    </row>
    <row r="158" spans="1:15" x14ac:dyDescent="0.25">
      <c r="A158" s="83" t="s">
        <v>412</v>
      </c>
      <c r="B158" t="s">
        <v>413</v>
      </c>
      <c r="C158" s="2">
        <v>4646.3103448275861</v>
      </c>
      <c r="D158" s="2">
        <v>5310.7419354838703</v>
      </c>
      <c r="E158" s="2">
        <v>5544.7</v>
      </c>
      <c r="F158" s="2">
        <v>5898.7419354838703</v>
      </c>
      <c r="G158" s="2">
        <v>4508.3499999999995</v>
      </c>
      <c r="H158" s="2">
        <v>4250.1290322580644</v>
      </c>
      <c r="I158" s="2">
        <v>4199.5483870967737</v>
      </c>
      <c r="J158" s="2">
        <v>4384.8</v>
      </c>
      <c r="K158" s="2">
        <v>4951.4838709677424</v>
      </c>
      <c r="L158" s="2">
        <v>5033.9333333333334</v>
      </c>
      <c r="M158" s="2">
        <v>5107.0645161290322</v>
      </c>
      <c r="N158" s="2">
        <v>4526.5161290322576</v>
      </c>
      <c r="O158" s="2">
        <v>4782</v>
      </c>
    </row>
    <row r="159" spans="1:15" x14ac:dyDescent="0.25">
      <c r="A159" s="83" t="s">
        <v>361</v>
      </c>
      <c r="B159" t="s">
        <v>362</v>
      </c>
      <c r="C159" s="2">
        <v>3776.1379310344828</v>
      </c>
      <c r="D159" s="2">
        <v>3505.6451612903224</v>
      </c>
      <c r="E159" s="2">
        <v>3622.5</v>
      </c>
      <c r="F159" s="2">
        <v>3267.5322580645161</v>
      </c>
      <c r="G159" s="2">
        <v>2434.3666666666668</v>
      </c>
      <c r="H159" s="2">
        <v>2343.4193548387093</v>
      </c>
      <c r="I159" s="2">
        <v>2177.677419354839</v>
      </c>
      <c r="J159" s="2">
        <v>3191.1833333333334</v>
      </c>
      <c r="K159" s="2">
        <v>3786.661290322581</v>
      </c>
      <c r="L159" s="2">
        <v>3977.6333333333332</v>
      </c>
      <c r="M159" s="2">
        <v>3139.1612903225805</v>
      </c>
      <c r="N159" s="2">
        <v>3636.3870967741937</v>
      </c>
      <c r="O159" s="2">
        <v>4338.5</v>
      </c>
    </row>
    <row r="160" spans="1:15" x14ac:dyDescent="0.25">
      <c r="A160" s="83" t="s">
        <v>363</v>
      </c>
      <c r="B160" t="s">
        <v>364</v>
      </c>
      <c r="C160" s="2">
        <v>1372</v>
      </c>
      <c r="D160" s="2">
        <v>1372</v>
      </c>
      <c r="E160" s="2">
        <v>1372</v>
      </c>
      <c r="F160" s="2">
        <v>1372</v>
      </c>
      <c r="G160" s="2">
        <v>1226.3999999999999</v>
      </c>
      <c r="H160" s="2">
        <v>1204</v>
      </c>
      <c r="I160" s="2">
        <v>1204</v>
      </c>
      <c r="J160" s="2">
        <v>1204</v>
      </c>
      <c r="K160" s="2">
        <v>1204</v>
      </c>
      <c r="L160" s="2">
        <v>1349.6000000000001</v>
      </c>
      <c r="M160" s="2">
        <v>1372</v>
      </c>
      <c r="N160" s="2">
        <v>1372</v>
      </c>
      <c r="O160" s="2">
        <v>1729.5</v>
      </c>
    </row>
    <row r="161" spans="1:15" x14ac:dyDescent="0.25">
      <c r="A161" s="83" t="s">
        <v>365</v>
      </c>
      <c r="B161" t="s">
        <v>366</v>
      </c>
      <c r="C161" s="2">
        <v>1480.8620689655172</v>
      </c>
      <c r="D161" s="2">
        <v>1429.1290322580644</v>
      </c>
      <c r="E161" s="2">
        <v>1431.2666666666667</v>
      </c>
      <c r="F161" s="2">
        <v>1415.5806451612902</v>
      </c>
      <c r="G161" s="2">
        <v>1463</v>
      </c>
      <c r="H161" s="2">
        <v>1423.7096774193546</v>
      </c>
      <c r="I161" s="2">
        <v>1408.3548387096773</v>
      </c>
      <c r="J161" s="2">
        <v>1410.7333333333333</v>
      </c>
      <c r="K161" s="2">
        <v>1286.4193548387098</v>
      </c>
      <c r="L161" s="2">
        <v>1417.9666666666667</v>
      </c>
      <c r="M161" s="2">
        <v>1440.8709677419356</v>
      </c>
      <c r="N161" s="2">
        <v>1426.4193548387098</v>
      </c>
      <c r="O161" s="2">
        <v>1417</v>
      </c>
    </row>
    <row r="162" spans="1:15" x14ac:dyDescent="0.25">
      <c r="A162" s="83" t="s">
        <v>434</v>
      </c>
      <c r="B162" t="s">
        <v>435</v>
      </c>
      <c r="C162" s="2"/>
      <c r="D162" s="2"/>
      <c r="E162" s="2"/>
      <c r="F162" s="2"/>
      <c r="G162" s="2"/>
      <c r="H162" s="2"/>
      <c r="I162" s="2"/>
      <c r="J162" s="2">
        <v>347.2</v>
      </c>
      <c r="K162" s="2">
        <v>378</v>
      </c>
      <c r="L162" s="2">
        <v>347.2</v>
      </c>
      <c r="M162" s="2">
        <v>210</v>
      </c>
      <c r="N162" s="2"/>
      <c r="O162" s="2"/>
    </row>
    <row r="163" spans="1:15" x14ac:dyDescent="0.25">
      <c r="A163" s="83" t="s">
        <v>414</v>
      </c>
      <c r="B163" t="s">
        <v>415</v>
      </c>
      <c r="C163" s="2">
        <v>686.48275862068965</v>
      </c>
      <c r="D163" s="2">
        <v>894.87096774193549</v>
      </c>
      <c r="E163" s="2">
        <v>885.73333333333335</v>
      </c>
      <c r="F163" s="2">
        <v>438.9677419354839</v>
      </c>
      <c r="G163" s="2">
        <v>365.40000000000003</v>
      </c>
      <c r="H163" s="2">
        <v>314.32258064516134</v>
      </c>
      <c r="I163" s="2">
        <v>353.61290322580646</v>
      </c>
      <c r="J163" s="2">
        <v>368.90000000000003</v>
      </c>
      <c r="K163" s="2">
        <v>514.16129032258061</v>
      </c>
      <c r="L163" s="2">
        <v>309.40000000000003</v>
      </c>
      <c r="M163" s="2">
        <v>334.64516129032256</v>
      </c>
      <c r="N163" s="2">
        <v>348.19354838709677</v>
      </c>
      <c r="O163" s="2">
        <v>359.25</v>
      </c>
    </row>
    <row r="164" spans="1:15" x14ac:dyDescent="0.25">
      <c r="A164" s="83" t="s">
        <v>436</v>
      </c>
      <c r="B164" t="s">
        <v>437</v>
      </c>
      <c r="C164" s="2"/>
      <c r="D164" s="2">
        <v>70.903225806451616</v>
      </c>
      <c r="E164" s="2">
        <v>646.33333333333326</v>
      </c>
      <c r="F164" s="2">
        <v>560.90322580645159</v>
      </c>
      <c r="G164" s="2">
        <v>633.26666666666665</v>
      </c>
      <c r="H164" s="2">
        <v>776.77419354838707</v>
      </c>
      <c r="I164" s="2">
        <v>986.32258064516134</v>
      </c>
      <c r="J164" s="2">
        <v>732.66666666666674</v>
      </c>
      <c r="K164" s="2">
        <v>912.25806451612902</v>
      </c>
      <c r="L164" s="2"/>
      <c r="M164" s="2"/>
      <c r="N164" s="2"/>
      <c r="O164" s="2"/>
    </row>
    <row r="165" spans="1:15" x14ac:dyDescent="0.25">
      <c r="A165" s="83" t="s">
        <v>543</v>
      </c>
      <c r="B165" t="s">
        <v>544</v>
      </c>
      <c r="C165" s="2"/>
      <c r="D165" s="2"/>
      <c r="E165" s="2"/>
      <c r="F165" s="2"/>
      <c r="G165" s="2"/>
      <c r="H165" s="2"/>
      <c r="I165" s="2"/>
      <c r="J165" s="2"/>
      <c r="K165" s="2"/>
      <c r="L165" s="2">
        <v>21.7</v>
      </c>
      <c r="M165" s="2"/>
      <c r="N165" s="2"/>
      <c r="O165" s="2"/>
    </row>
    <row r="166" spans="1:15" x14ac:dyDescent="0.25">
      <c r="A166" s="83" t="s">
        <v>438</v>
      </c>
      <c r="B166" t="s">
        <v>439</v>
      </c>
      <c r="C166" s="2"/>
      <c r="D166" s="2"/>
      <c r="E166" s="2"/>
      <c r="F166" s="2"/>
      <c r="G166" s="2"/>
      <c r="H166" s="2"/>
      <c r="I166" s="2"/>
      <c r="J166" s="2"/>
      <c r="K166" s="2">
        <v>336</v>
      </c>
      <c r="L166" s="2">
        <v>260.40000000000003</v>
      </c>
      <c r="M166" s="2"/>
      <c r="N166" s="2"/>
      <c r="O166" s="2"/>
    </row>
    <row r="167" spans="1:15" x14ac:dyDescent="0.25">
      <c r="A167" s="83" t="s">
        <v>367</v>
      </c>
      <c r="B167" t="s">
        <v>368</v>
      </c>
      <c r="C167" s="2">
        <v>94.137931034482762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5">
      <c r="A168" s="83" t="s">
        <v>416</v>
      </c>
      <c r="B168" t="s">
        <v>417</v>
      </c>
      <c r="C168" s="2"/>
      <c r="D168" s="2"/>
      <c r="E168" s="2"/>
      <c r="F168" s="2"/>
      <c r="G168" s="2">
        <v>546</v>
      </c>
      <c r="H168" s="2">
        <v>528.38709677419354</v>
      </c>
      <c r="I168" s="2">
        <v>569.03225806451621</v>
      </c>
      <c r="J168" s="2"/>
      <c r="K168" s="2"/>
      <c r="L168" s="2"/>
      <c r="M168" s="2">
        <v>528.38709677419354</v>
      </c>
      <c r="N168" s="2">
        <v>528.38709677419354</v>
      </c>
      <c r="O168" s="2"/>
    </row>
    <row r="169" spans="1:15" x14ac:dyDescent="0.25">
      <c r="A169" s="83" t="s">
        <v>369</v>
      </c>
      <c r="B169" t="s">
        <v>370</v>
      </c>
      <c r="C169" s="2">
        <v>532</v>
      </c>
      <c r="D169" s="2">
        <v>532</v>
      </c>
      <c r="E169" s="2">
        <v>266</v>
      </c>
      <c r="F169" s="2"/>
      <c r="G169" s="2"/>
      <c r="H169" s="2"/>
      <c r="I169" s="2"/>
      <c r="J169" s="2"/>
      <c r="K169" s="2">
        <v>85.806451612903231</v>
      </c>
      <c r="L169" s="2">
        <v>532</v>
      </c>
      <c r="M169" s="2">
        <v>497.67741935483866</v>
      </c>
      <c r="N169" s="2">
        <v>523.41935483870975</v>
      </c>
      <c r="O169" s="2">
        <v>532</v>
      </c>
    </row>
    <row r="170" spans="1:15" x14ac:dyDescent="0.25">
      <c r="A170" s="83" t="s">
        <v>371</v>
      </c>
      <c r="B170" t="s">
        <v>372</v>
      </c>
      <c r="C170" s="2">
        <v>319.34482758620686</v>
      </c>
      <c r="D170" s="2">
        <v>298.74193548387098</v>
      </c>
      <c r="E170" s="2">
        <v>275.33333333333337</v>
      </c>
      <c r="F170" s="2">
        <v>302.80645161290323</v>
      </c>
      <c r="G170" s="2">
        <v>312.90000000000003</v>
      </c>
      <c r="H170" s="2">
        <v>269.16129032258067</v>
      </c>
      <c r="I170" s="2">
        <v>302.80645161290323</v>
      </c>
      <c r="J170" s="2">
        <v>312.90000000000003</v>
      </c>
      <c r="K170" s="2">
        <v>302.80645161290323</v>
      </c>
      <c r="L170" s="2">
        <v>278.13333333333333</v>
      </c>
      <c r="M170" s="2">
        <v>302.80645161290323</v>
      </c>
      <c r="N170" s="2">
        <v>67.290322580645167</v>
      </c>
      <c r="O170" s="2"/>
    </row>
    <row r="171" spans="1:15" x14ac:dyDescent="0.25">
      <c r="A171" s="83" t="s">
        <v>418</v>
      </c>
      <c r="B171" t="s">
        <v>419</v>
      </c>
      <c r="C171" s="2">
        <v>364.9655172413793</v>
      </c>
      <c r="D171" s="2">
        <v>384.09677419354836</v>
      </c>
      <c r="E171" s="2">
        <v>402.0333333333333</v>
      </c>
      <c r="F171" s="2">
        <v>42.677419354838712</v>
      </c>
      <c r="G171" s="2"/>
      <c r="H171" s="2"/>
      <c r="I171" s="2"/>
      <c r="J171" s="2"/>
      <c r="K171" s="2"/>
      <c r="L171" s="2">
        <v>508.19999999999993</v>
      </c>
      <c r="M171" s="2">
        <v>536.51612903225805</v>
      </c>
      <c r="N171" s="2">
        <v>536.51612903225805</v>
      </c>
      <c r="O171" s="2">
        <v>528</v>
      </c>
    </row>
    <row r="172" spans="1:15" x14ac:dyDescent="0.25">
      <c r="A172" s="83" t="s">
        <v>440</v>
      </c>
      <c r="B172" t="s">
        <v>441</v>
      </c>
      <c r="C172" s="2"/>
      <c r="D172" s="2"/>
      <c r="E172" s="2"/>
      <c r="F172" s="2"/>
      <c r="G172" s="2"/>
      <c r="H172" s="2"/>
      <c r="I172" s="2"/>
      <c r="J172" s="2"/>
      <c r="K172" s="2">
        <v>35.903225806451616</v>
      </c>
      <c r="L172" s="2"/>
      <c r="M172" s="2"/>
      <c r="N172" s="2"/>
      <c r="O172" s="2"/>
    </row>
    <row r="173" spans="1:15" x14ac:dyDescent="0.25">
      <c r="A173" s="83" t="s">
        <v>373</v>
      </c>
      <c r="B173" t="s">
        <v>374</v>
      </c>
      <c r="C173" s="2">
        <v>264.55172413793105</v>
      </c>
      <c r="D173" s="2">
        <v>278.41935483870969</v>
      </c>
      <c r="E173" s="2">
        <v>287.7</v>
      </c>
      <c r="F173" s="2">
        <v>278.41935483870969</v>
      </c>
      <c r="G173" s="2">
        <v>255.73333333333332</v>
      </c>
      <c r="H173" s="2">
        <v>278.41935483870969</v>
      </c>
      <c r="I173" s="2">
        <v>299.41935483870969</v>
      </c>
      <c r="J173" s="2">
        <v>309.40000000000003</v>
      </c>
      <c r="K173" s="2">
        <v>247.48387096774192</v>
      </c>
      <c r="L173" s="2">
        <v>287.7</v>
      </c>
      <c r="M173" s="2">
        <v>320.41935483870969</v>
      </c>
      <c r="N173" s="2">
        <v>278.41935483870969</v>
      </c>
      <c r="O173" s="2">
        <v>274</v>
      </c>
    </row>
    <row r="174" spans="1:15" x14ac:dyDescent="0.25">
      <c r="A174" s="83" t="s">
        <v>420</v>
      </c>
      <c r="B174" t="s">
        <v>421</v>
      </c>
      <c r="C174" s="2">
        <v>364.9655172413793</v>
      </c>
      <c r="D174" s="2">
        <v>384.09677419354836</v>
      </c>
      <c r="E174" s="2">
        <v>352.8</v>
      </c>
      <c r="F174" s="2"/>
      <c r="G174" s="2"/>
      <c r="H174" s="2"/>
      <c r="I174" s="2"/>
      <c r="J174" s="2"/>
      <c r="K174" s="2"/>
      <c r="L174" s="2">
        <v>92.399999999999991</v>
      </c>
      <c r="M174" s="2">
        <v>149.03225806451613</v>
      </c>
      <c r="N174" s="2">
        <v>119.2258064516129</v>
      </c>
      <c r="O174" s="2">
        <v>142.5</v>
      </c>
    </row>
    <row r="175" spans="1:15" x14ac:dyDescent="0.25">
      <c r="A175" s="83" t="s">
        <v>495</v>
      </c>
      <c r="B175" t="s">
        <v>496</v>
      </c>
      <c r="C175" s="2">
        <v>489.51724137931035</v>
      </c>
      <c r="D175" s="2">
        <v>671.32258064516134</v>
      </c>
      <c r="E175" s="2">
        <v>677.83333333333326</v>
      </c>
      <c r="F175" s="2">
        <v>358.35483870967744</v>
      </c>
      <c r="G175" s="2"/>
      <c r="H175" s="2"/>
      <c r="I175" s="2"/>
      <c r="J175" s="2"/>
      <c r="K175" s="2"/>
      <c r="L175" s="2"/>
      <c r="M175" s="2">
        <v>82.645161290322577</v>
      </c>
      <c r="N175" s="2">
        <v>41.322580645161288</v>
      </c>
      <c r="O175" s="2">
        <v>99</v>
      </c>
    </row>
    <row r="176" spans="1:15" x14ac:dyDescent="0.25">
      <c r="A176" s="83" t="s">
        <v>512</v>
      </c>
      <c r="B176" t="s">
        <v>513</v>
      </c>
      <c r="C176" s="2"/>
      <c r="D176" s="2"/>
      <c r="E176" s="2"/>
      <c r="F176" s="2">
        <v>176.12903225806451</v>
      </c>
      <c r="G176" s="2">
        <v>327.59999999999997</v>
      </c>
      <c r="H176" s="2">
        <v>281.80645161290323</v>
      </c>
      <c r="I176" s="2">
        <v>140.90322580645162</v>
      </c>
      <c r="J176" s="2"/>
      <c r="K176" s="2">
        <v>337.35483870967744</v>
      </c>
      <c r="L176" s="2">
        <v>327.59999999999997</v>
      </c>
      <c r="M176" s="2">
        <v>317.0322580645161</v>
      </c>
      <c r="N176" s="2">
        <v>281.80645161290323</v>
      </c>
      <c r="O176" s="2">
        <v>312</v>
      </c>
    </row>
    <row r="177" spans="1:15" x14ac:dyDescent="0.25">
      <c r="A177" s="83" t="s">
        <v>514</v>
      </c>
      <c r="B177" t="s">
        <v>515</v>
      </c>
      <c r="C177" s="2"/>
      <c r="D177" s="2"/>
      <c r="E177" s="2"/>
      <c r="F177" s="2"/>
      <c r="G177" s="2">
        <v>1204.2333333333333</v>
      </c>
      <c r="H177" s="2">
        <v>1165.3870967741934</v>
      </c>
      <c r="I177" s="2">
        <v>1165.3870967741934</v>
      </c>
      <c r="J177" s="2">
        <v>1204.2333333333333</v>
      </c>
      <c r="K177" s="2">
        <v>986.09677419354841</v>
      </c>
      <c r="L177" s="2"/>
      <c r="M177" s="2"/>
      <c r="N177" s="2"/>
      <c r="O177" s="2"/>
    </row>
    <row r="178" spans="1:15" x14ac:dyDescent="0.25">
      <c r="A178" s="83" t="s">
        <v>519</v>
      </c>
      <c r="B178" t="s">
        <v>520</v>
      </c>
      <c r="C178" s="2"/>
      <c r="D178" s="2"/>
      <c r="E178" s="2"/>
      <c r="F178" s="2"/>
      <c r="G178" s="2"/>
      <c r="H178" s="2"/>
      <c r="I178" s="2">
        <v>527.70967741935488</v>
      </c>
      <c r="J178" s="2">
        <v>615.76666666666665</v>
      </c>
      <c r="K178" s="2">
        <v>387.48387096774189</v>
      </c>
      <c r="L178" s="2">
        <v>608.06666666666661</v>
      </c>
      <c r="M178" s="2">
        <v>491.58064516129025</v>
      </c>
      <c r="N178" s="2">
        <v>922.64516129032268</v>
      </c>
      <c r="O178" s="2">
        <v>1001.5000000000001</v>
      </c>
    </row>
    <row r="179" spans="1:15" x14ac:dyDescent="0.25">
      <c r="A179" s="83" t="s">
        <v>521</v>
      </c>
      <c r="B179" t="s">
        <v>522</v>
      </c>
      <c r="C179" s="2"/>
      <c r="D179" s="2"/>
      <c r="E179" s="2"/>
      <c r="F179" s="2"/>
      <c r="G179" s="2"/>
      <c r="H179" s="2"/>
      <c r="I179" s="2">
        <v>75.870967741935473</v>
      </c>
      <c r="J179" s="2">
        <v>78.399999999999991</v>
      </c>
      <c r="K179" s="2"/>
      <c r="L179" s="2"/>
      <c r="M179" s="2"/>
      <c r="N179" s="2"/>
      <c r="O179" s="2"/>
    </row>
    <row r="180" spans="1:15" x14ac:dyDescent="0.25">
      <c r="A180" s="83" t="s">
        <v>538</v>
      </c>
      <c r="B180" t="s">
        <v>539</v>
      </c>
      <c r="C180" s="2"/>
      <c r="D180" s="2"/>
      <c r="E180" s="2"/>
      <c r="F180" s="2"/>
      <c r="G180" s="2"/>
      <c r="H180" s="2"/>
      <c r="I180" s="2"/>
      <c r="J180" s="2"/>
      <c r="K180" s="2">
        <v>212.03225806451613</v>
      </c>
      <c r="L180" s="2">
        <v>949.43333333333328</v>
      </c>
      <c r="M180" s="2">
        <v>848.12903225806451</v>
      </c>
      <c r="N180" s="2">
        <v>887.87096774193549</v>
      </c>
      <c r="O180" s="2">
        <v>939</v>
      </c>
    </row>
    <row r="181" spans="1:15" x14ac:dyDescent="0.25">
      <c r="A181" s="83" t="s">
        <v>530</v>
      </c>
      <c r="B181" t="s">
        <v>531</v>
      </c>
      <c r="C181" s="2"/>
      <c r="D181" s="2"/>
      <c r="E181" s="2"/>
      <c r="F181" s="2"/>
      <c r="G181" s="2"/>
      <c r="H181" s="2"/>
      <c r="I181" s="2"/>
      <c r="J181" s="2"/>
      <c r="K181" s="2">
        <v>18.967741935483868</v>
      </c>
      <c r="L181" s="2">
        <v>29.400000000000002</v>
      </c>
      <c r="M181" s="2">
        <v>29.806451612903224</v>
      </c>
      <c r="N181" s="2">
        <v>31.161290322580641</v>
      </c>
      <c r="O181" s="2">
        <v>30</v>
      </c>
    </row>
    <row r="182" spans="1:15" x14ac:dyDescent="0.25">
      <c r="A182" s="83" t="s">
        <v>532</v>
      </c>
      <c r="B182" t="s">
        <v>533</v>
      </c>
      <c r="C182" s="2"/>
      <c r="D182" s="2"/>
      <c r="E182" s="2"/>
      <c r="F182" s="2"/>
      <c r="G182" s="2"/>
      <c r="H182" s="2"/>
      <c r="I182" s="2"/>
      <c r="J182" s="2"/>
      <c r="K182" s="2">
        <v>18.967741935483868</v>
      </c>
      <c r="L182" s="2">
        <v>29.400000000000002</v>
      </c>
      <c r="M182" s="2">
        <v>29.806451612903224</v>
      </c>
      <c r="N182" s="2">
        <v>31.161290322580641</v>
      </c>
      <c r="O182" s="2">
        <v>30</v>
      </c>
    </row>
    <row r="183" spans="1:15" x14ac:dyDescent="0.25">
      <c r="A183" s="83" t="s">
        <v>534</v>
      </c>
      <c r="B183" t="s">
        <v>535</v>
      </c>
      <c r="C183" s="2"/>
      <c r="D183" s="2"/>
      <c r="E183" s="2"/>
      <c r="F183" s="2"/>
      <c r="G183" s="2"/>
      <c r="H183" s="2"/>
      <c r="I183" s="2"/>
      <c r="J183" s="2"/>
      <c r="K183" s="2">
        <v>531.09677419354841</v>
      </c>
      <c r="L183" s="2">
        <v>649.13333333333333</v>
      </c>
      <c r="M183" s="2">
        <v>502.41935483870975</v>
      </c>
      <c r="N183" s="2">
        <v>861.22580645161293</v>
      </c>
      <c r="O183" s="2">
        <v>989.5</v>
      </c>
    </row>
    <row r="184" spans="1:15" x14ac:dyDescent="0.25">
      <c r="A184" s="83" t="s">
        <v>545</v>
      </c>
      <c r="B184" t="s">
        <v>546</v>
      </c>
      <c r="C184" s="2"/>
      <c r="D184" s="2"/>
      <c r="E184" s="2"/>
      <c r="F184" s="2"/>
      <c r="G184" s="2"/>
      <c r="H184" s="2"/>
      <c r="I184" s="2"/>
      <c r="J184" s="2"/>
      <c r="K184" s="2">
        <v>82.419354838709666</v>
      </c>
      <c r="L184" s="2">
        <v>515.9</v>
      </c>
      <c r="M184" s="2">
        <v>586.41935483870975</v>
      </c>
      <c r="N184" s="2">
        <v>546</v>
      </c>
      <c r="O184" s="2"/>
    </row>
    <row r="185" spans="1:15" x14ac:dyDescent="0.25">
      <c r="A185" s="83" t="s">
        <v>547</v>
      </c>
      <c r="B185" t="s">
        <v>548</v>
      </c>
      <c r="C185" s="2"/>
      <c r="D185" s="2"/>
      <c r="E185" s="2"/>
      <c r="F185" s="2"/>
      <c r="G185" s="2"/>
      <c r="H185" s="2"/>
      <c r="I185" s="2"/>
      <c r="J185" s="2"/>
      <c r="K185" s="2"/>
      <c r="L185" s="2">
        <v>7.9333333333333336</v>
      </c>
      <c r="M185" s="2"/>
      <c r="N185" s="2"/>
      <c r="O185" s="2"/>
    </row>
    <row r="186" spans="1:15" x14ac:dyDescent="0.25">
      <c r="A186" s="83" t="s">
        <v>549</v>
      </c>
      <c r="B186" t="s">
        <v>550</v>
      </c>
      <c r="C186" s="2"/>
      <c r="D186" s="2"/>
      <c r="E186" s="2"/>
      <c r="F186" s="2"/>
      <c r="G186" s="2"/>
      <c r="H186" s="2"/>
      <c r="I186" s="2"/>
      <c r="J186" s="2"/>
      <c r="K186" s="2"/>
      <c r="L186" s="2">
        <v>37.216666666666669</v>
      </c>
      <c r="M186" s="2"/>
      <c r="N186" s="2"/>
      <c r="O186" s="2"/>
    </row>
    <row r="187" spans="1:15" x14ac:dyDescent="0.25">
      <c r="A187" s="83" t="s">
        <v>536</v>
      </c>
      <c r="B187" t="s">
        <v>537</v>
      </c>
      <c r="C187" s="2"/>
      <c r="D187" s="2"/>
      <c r="E187" s="2"/>
      <c r="F187" s="2"/>
      <c r="G187" s="2"/>
      <c r="H187" s="2"/>
      <c r="I187" s="2"/>
      <c r="J187" s="2"/>
      <c r="K187" s="2"/>
      <c r="L187" s="2">
        <v>4.2</v>
      </c>
      <c r="M187" s="2">
        <v>18.29032258064516</v>
      </c>
      <c r="N187" s="2">
        <v>18.29032258064516</v>
      </c>
      <c r="O187" s="2">
        <v>18</v>
      </c>
    </row>
    <row r="188" spans="1:15" x14ac:dyDescent="0.25">
      <c r="A188" s="83" t="s">
        <v>551</v>
      </c>
      <c r="B188" t="s">
        <v>552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>
        <v>45.161290322580641</v>
      </c>
      <c r="N188" s="2"/>
      <c r="O188" s="2"/>
    </row>
    <row r="189" spans="1:15" ht="15.75" thickBot="1" x14ac:dyDescent="0.3">
      <c r="A189" s="3" t="s">
        <v>553</v>
      </c>
      <c r="B189" t="s">
        <v>554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>
        <v>554.80645161290329</v>
      </c>
      <c r="O189" s="2"/>
    </row>
    <row r="190" spans="1:15" ht="15.75" thickBot="1" x14ac:dyDescent="0.3">
      <c r="A190" s="34" t="s">
        <v>67</v>
      </c>
      <c r="B190" s="35"/>
      <c r="C190" s="36">
        <v>636130.06896551745</v>
      </c>
      <c r="D190" s="36">
        <v>673759.70967741916</v>
      </c>
      <c r="E190" s="36">
        <v>678193.0166666666</v>
      </c>
      <c r="F190" s="36">
        <v>689286.50000000023</v>
      </c>
      <c r="G190" s="36">
        <v>680916.0166666666</v>
      </c>
      <c r="H190" s="36">
        <v>682191.99999999965</v>
      </c>
      <c r="I190" s="36">
        <v>678548.16129032231</v>
      </c>
      <c r="J190" s="36">
        <v>685978.88333333319</v>
      </c>
      <c r="K190" s="36">
        <v>729358.45161290327</v>
      </c>
      <c r="L190" s="36">
        <v>691204.96666666656</v>
      </c>
      <c r="M190" s="36">
        <v>659013.08064516052</v>
      </c>
      <c r="N190" s="36">
        <v>633774.80645161285</v>
      </c>
      <c r="O190" s="137">
        <v>652936.25</v>
      </c>
    </row>
    <row r="191" spans="1:15" ht="15.75" thickBot="1" x14ac:dyDescent="0.3">
      <c r="A191" s="9" t="s">
        <v>423</v>
      </c>
      <c r="B191" s="10"/>
      <c r="C191" s="88">
        <f>C190/7</f>
        <v>90875.724137931058</v>
      </c>
      <c r="D191" s="88">
        <f t="shared" ref="D191:O191" si="0">D190/7</f>
        <v>96251.387096774168</v>
      </c>
      <c r="E191" s="88">
        <f t="shared" si="0"/>
        <v>96884.71666666666</v>
      </c>
      <c r="F191" s="88">
        <f t="shared" si="0"/>
        <v>98469.500000000029</v>
      </c>
      <c r="G191" s="88">
        <f t="shared" si="0"/>
        <v>97273.71666666666</v>
      </c>
      <c r="H191" s="88">
        <f t="shared" si="0"/>
        <v>97455.999999999956</v>
      </c>
      <c r="I191" s="88">
        <f t="shared" si="0"/>
        <v>96935.451612903184</v>
      </c>
      <c r="J191" s="88">
        <f t="shared" si="0"/>
        <v>97996.983333333308</v>
      </c>
      <c r="K191" s="88">
        <f t="shared" si="0"/>
        <v>104194.06451612904</v>
      </c>
      <c r="L191" s="88">
        <f t="shared" si="0"/>
        <v>98743.566666666651</v>
      </c>
      <c r="M191" s="88">
        <f t="shared" si="0"/>
        <v>94144.725806451504</v>
      </c>
      <c r="N191" s="88">
        <f t="shared" si="0"/>
        <v>90539.258064516122</v>
      </c>
      <c r="O191" s="89">
        <f t="shared" si="0"/>
        <v>93276.607142857145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C86"/>
  <sheetViews>
    <sheetView topLeftCell="F63" workbookViewId="0">
      <selection activeCell="F2" sqref="F2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28" width="10.5703125" bestFit="1" customWidth="1"/>
    <col min="29" max="29" width="12" bestFit="1" customWidth="1"/>
  </cols>
  <sheetData>
    <row r="1" spans="1:29" ht="23.25" x14ac:dyDescent="0.35">
      <c r="A1" s="20" t="s">
        <v>460</v>
      </c>
      <c r="T1" s="21">
        <v>45689</v>
      </c>
    </row>
    <row r="3" spans="1:29" ht="15.75" thickBot="1" x14ac:dyDescent="0.3"/>
    <row r="4" spans="1:29" x14ac:dyDescent="0.25">
      <c r="A4" s="143" t="s">
        <v>444</v>
      </c>
      <c r="B4" s="144" t="s">
        <v>555</v>
      </c>
      <c r="C4" s="144" t="s">
        <v>556</v>
      </c>
      <c r="D4" s="144" t="s">
        <v>557</v>
      </c>
      <c r="E4" s="144" t="s">
        <v>558</v>
      </c>
      <c r="F4" s="144" t="s">
        <v>559</v>
      </c>
      <c r="G4" s="144" t="s">
        <v>560</v>
      </c>
      <c r="H4" s="144" t="s">
        <v>561</v>
      </c>
      <c r="I4" s="144" t="s">
        <v>562</v>
      </c>
      <c r="J4" s="144" t="s">
        <v>563</v>
      </c>
      <c r="K4" s="144" t="s">
        <v>564</v>
      </c>
      <c r="L4" s="144" t="s">
        <v>565</v>
      </c>
      <c r="M4" s="144" t="s">
        <v>566</v>
      </c>
      <c r="N4" s="144" t="s">
        <v>567</v>
      </c>
      <c r="O4" s="144" t="s">
        <v>568</v>
      </c>
      <c r="P4" s="144" t="s">
        <v>569</v>
      </c>
      <c r="Q4" s="144" t="s">
        <v>570</v>
      </c>
      <c r="R4" s="144" t="s">
        <v>571</v>
      </c>
      <c r="S4" s="144" t="s">
        <v>572</v>
      </c>
      <c r="T4" s="144" t="s">
        <v>573</v>
      </c>
      <c r="U4" s="144" t="s">
        <v>574</v>
      </c>
      <c r="V4" s="144" t="s">
        <v>575</v>
      </c>
      <c r="W4" s="144" t="s">
        <v>576</v>
      </c>
      <c r="X4" s="144" t="s">
        <v>577</v>
      </c>
      <c r="Y4" s="144" t="s">
        <v>578</v>
      </c>
      <c r="Z4" s="144" t="s">
        <v>579</v>
      </c>
      <c r="AA4" s="144" t="s">
        <v>580</v>
      </c>
      <c r="AB4" s="144" t="s">
        <v>581</v>
      </c>
      <c r="AC4" s="145" t="s">
        <v>582</v>
      </c>
    </row>
    <row r="5" spans="1:29" x14ac:dyDescent="0.25">
      <c r="A5" s="146" t="s">
        <v>501</v>
      </c>
      <c r="B5" t="s">
        <v>509</v>
      </c>
      <c r="C5" t="s">
        <v>509</v>
      </c>
      <c r="D5" t="s">
        <v>509</v>
      </c>
      <c r="E5" t="s">
        <v>509</v>
      </c>
      <c r="F5" t="s">
        <v>509</v>
      </c>
      <c r="G5" t="s">
        <v>509</v>
      </c>
      <c r="H5" t="s">
        <v>509</v>
      </c>
      <c r="I5" t="s">
        <v>509</v>
      </c>
      <c r="J5" t="s">
        <v>509</v>
      </c>
      <c r="K5" t="s">
        <v>509</v>
      </c>
      <c r="L5" t="s">
        <v>509</v>
      </c>
      <c r="M5" t="s">
        <v>509</v>
      </c>
      <c r="N5" t="s">
        <v>509</v>
      </c>
      <c r="O5" t="s">
        <v>509</v>
      </c>
      <c r="P5" t="s">
        <v>509</v>
      </c>
      <c r="Q5" t="s">
        <v>509</v>
      </c>
      <c r="R5" t="s">
        <v>509</v>
      </c>
      <c r="S5" t="s">
        <v>509</v>
      </c>
      <c r="T5" t="s">
        <v>509</v>
      </c>
      <c r="U5" t="s">
        <v>509</v>
      </c>
      <c r="V5" t="s">
        <v>509</v>
      </c>
      <c r="W5" t="s">
        <v>509</v>
      </c>
      <c r="X5" t="s">
        <v>509</v>
      </c>
      <c r="Y5" t="s">
        <v>509</v>
      </c>
      <c r="Z5" t="s">
        <v>509</v>
      </c>
      <c r="AA5" t="s">
        <v>509</v>
      </c>
      <c r="AB5" t="s">
        <v>509</v>
      </c>
      <c r="AC5" s="147" t="s">
        <v>509</v>
      </c>
    </row>
    <row r="6" spans="1:29" x14ac:dyDescent="0.25">
      <c r="A6" s="146" t="s">
        <v>461</v>
      </c>
      <c r="B6">
        <v>370</v>
      </c>
      <c r="C6">
        <v>523</v>
      </c>
      <c r="D6">
        <v>708</v>
      </c>
      <c r="E6">
        <v>370</v>
      </c>
      <c r="F6">
        <v>544</v>
      </c>
      <c r="G6">
        <v>536</v>
      </c>
      <c r="H6">
        <v>703</v>
      </c>
      <c r="I6">
        <v>370</v>
      </c>
      <c r="J6">
        <v>523</v>
      </c>
      <c r="K6">
        <v>708</v>
      </c>
      <c r="L6">
        <v>370</v>
      </c>
      <c r="M6">
        <v>1138</v>
      </c>
      <c r="N6">
        <v>1133</v>
      </c>
      <c r="O6">
        <v>1476</v>
      </c>
      <c r="P6">
        <v>1132</v>
      </c>
      <c r="Q6">
        <v>1127</v>
      </c>
      <c r="R6">
        <v>1470</v>
      </c>
      <c r="S6">
        <v>1115</v>
      </c>
      <c r="T6">
        <v>1103</v>
      </c>
      <c r="U6">
        <v>1133</v>
      </c>
      <c r="V6">
        <v>1484</v>
      </c>
      <c r="W6">
        <v>1132</v>
      </c>
      <c r="X6">
        <v>1127</v>
      </c>
      <c r="Y6">
        <v>1470</v>
      </c>
      <c r="Z6">
        <v>1128</v>
      </c>
      <c r="AA6">
        <v>1109</v>
      </c>
      <c r="AB6">
        <v>1125</v>
      </c>
      <c r="AC6" s="147">
        <v>1484</v>
      </c>
    </row>
    <row r="7" spans="1:29" x14ac:dyDescent="0.25">
      <c r="A7" s="146" t="s">
        <v>462</v>
      </c>
      <c r="B7">
        <v>278</v>
      </c>
      <c r="C7">
        <v>278</v>
      </c>
      <c r="D7">
        <v>278</v>
      </c>
      <c r="E7">
        <v>278</v>
      </c>
      <c r="F7">
        <v>278</v>
      </c>
      <c r="G7">
        <v>278</v>
      </c>
      <c r="H7">
        <v>278</v>
      </c>
      <c r="I7">
        <v>278</v>
      </c>
      <c r="J7">
        <v>278</v>
      </c>
      <c r="K7">
        <v>278</v>
      </c>
      <c r="L7">
        <v>278</v>
      </c>
      <c r="M7">
        <v>278</v>
      </c>
      <c r="N7">
        <v>278</v>
      </c>
      <c r="O7">
        <v>278</v>
      </c>
      <c r="P7">
        <v>278</v>
      </c>
      <c r="Q7">
        <v>278</v>
      </c>
      <c r="R7">
        <v>278</v>
      </c>
      <c r="S7">
        <v>278</v>
      </c>
      <c r="T7">
        <v>278</v>
      </c>
      <c r="U7">
        <v>278</v>
      </c>
      <c r="V7">
        <v>278</v>
      </c>
      <c r="W7">
        <v>278</v>
      </c>
      <c r="X7">
        <v>278</v>
      </c>
      <c r="Y7">
        <v>278</v>
      </c>
      <c r="Z7">
        <v>278</v>
      </c>
      <c r="AA7">
        <v>278</v>
      </c>
      <c r="AB7">
        <v>278</v>
      </c>
      <c r="AC7" s="147">
        <v>278</v>
      </c>
    </row>
    <row r="8" spans="1:29" x14ac:dyDescent="0.25">
      <c r="A8" s="146" t="s">
        <v>463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s="147">
        <v>0</v>
      </c>
    </row>
    <row r="9" spans="1:29" x14ac:dyDescent="0.25">
      <c r="A9" s="146" t="s">
        <v>464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s="147">
        <v>0</v>
      </c>
    </row>
    <row r="10" spans="1:29" x14ac:dyDescent="0.25">
      <c r="A10" s="146" t="s">
        <v>465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 s="147">
        <v>0</v>
      </c>
    </row>
    <row r="11" spans="1:29" x14ac:dyDescent="0.25">
      <c r="A11" s="146" t="s">
        <v>466</v>
      </c>
      <c r="B11">
        <v>1123</v>
      </c>
      <c r="C11">
        <v>1856</v>
      </c>
      <c r="D11">
        <v>727</v>
      </c>
      <c r="E11">
        <v>551</v>
      </c>
      <c r="F11">
        <v>551</v>
      </c>
      <c r="G11">
        <v>1856</v>
      </c>
      <c r="H11">
        <v>1856</v>
      </c>
      <c r="I11">
        <v>1123</v>
      </c>
      <c r="J11">
        <v>552</v>
      </c>
      <c r="K11">
        <v>1856</v>
      </c>
      <c r="L11">
        <v>551</v>
      </c>
      <c r="M11">
        <v>781</v>
      </c>
      <c r="N11">
        <v>2089</v>
      </c>
      <c r="O11">
        <v>1899</v>
      </c>
      <c r="P11">
        <v>2111</v>
      </c>
      <c r="Q11">
        <v>1953</v>
      </c>
      <c r="R11">
        <v>1953</v>
      </c>
      <c r="S11">
        <v>1910</v>
      </c>
      <c r="T11">
        <v>781</v>
      </c>
      <c r="U11">
        <v>2042</v>
      </c>
      <c r="V11">
        <v>1899</v>
      </c>
      <c r="W11">
        <v>2111</v>
      </c>
      <c r="X11">
        <v>1953</v>
      </c>
      <c r="Y11">
        <v>2096</v>
      </c>
      <c r="Z11">
        <v>781</v>
      </c>
      <c r="AA11">
        <v>781</v>
      </c>
      <c r="AB11">
        <v>1899</v>
      </c>
      <c r="AC11" s="147">
        <v>1899</v>
      </c>
    </row>
    <row r="12" spans="1:29" x14ac:dyDescent="0.25">
      <c r="A12" s="146" t="s">
        <v>467</v>
      </c>
      <c r="B12">
        <v>4512</v>
      </c>
      <c r="C12">
        <v>8222</v>
      </c>
      <c r="D12">
        <v>6534</v>
      </c>
      <c r="E12">
        <v>4602</v>
      </c>
      <c r="F12">
        <v>4562</v>
      </c>
      <c r="G12">
        <v>8060</v>
      </c>
      <c r="H12">
        <v>7607</v>
      </c>
      <c r="I12">
        <v>4499</v>
      </c>
      <c r="J12">
        <v>7125</v>
      </c>
      <c r="K12">
        <v>7475</v>
      </c>
      <c r="L12">
        <v>4602</v>
      </c>
      <c r="M12">
        <v>3720</v>
      </c>
      <c r="N12">
        <v>8328</v>
      </c>
      <c r="O12">
        <v>8021</v>
      </c>
      <c r="P12">
        <v>5375</v>
      </c>
      <c r="Q12">
        <v>8099</v>
      </c>
      <c r="R12">
        <v>7894</v>
      </c>
      <c r="S12">
        <v>5173</v>
      </c>
      <c r="T12">
        <v>3872</v>
      </c>
      <c r="U12">
        <v>8455</v>
      </c>
      <c r="V12">
        <v>8021</v>
      </c>
      <c r="W12">
        <v>5375</v>
      </c>
      <c r="X12">
        <v>8287</v>
      </c>
      <c r="Y12">
        <v>7830</v>
      </c>
      <c r="Z12">
        <v>3872</v>
      </c>
      <c r="AA12">
        <v>3694</v>
      </c>
      <c r="AB12">
        <v>8204</v>
      </c>
      <c r="AC12" s="147">
        <v>7980</v>
      </c>
    </row>
    <row r="13" spans="1:29" x14ac:dyDescent="0.25">
      <c r="A13" s="146" t="s">
        <v>468</v>
      </c>
      <c r="B13">
        <v>3782</v>
      </c>
      <c r="C13">
        <v>5442</v>
      </c>
      <c r="D13">
        <v>6275</v>
      </c>
      <c r="E13">
        <v>4137</v>
      </c>
      <c r="F13">
        <v>4137</v>
      </c>
      <c r="G13">
        <v>5276</v>
      </c>
      <c r="H13">
        <v>6190</v>
      </c>
      <c r="I13">
        <v>3782</v>
      </c>
      <c r="J13">
        <v>5935</v>
      </c>
      <c r="K13">
        <v>6190</v>
      </c>
      <c r="L13">
        <v>4137</v>
      </c>
      <c r="M13">
        <v>5183</v>
      </c>
      <c r="N13">
        <v>5340</v>
      </c>
      <c r="O13">
        <v>5967</v>
      </c>
      <c r="P13">
        <v>5294</v>
      </c>
      <c r="Q13">
        <v>5666</v>
      </c>
      <c r="R13">
        <v>6153</v>
      </c>
      <c r="S13">
        <v>5126</v>
      </c>
      <c r="T13">
        <v>5561</v>
      </c>
      <c r="U13">
        <v>4940</v>
      </c>
      <c r="V13">
        <v>5967</v>
      </c>
      <c r="W13">
        <v>5470</v>
      </c>
      <c r="X13">
        <v>5666</v>
      </c>
      <c r="Y13">
        <v>5613</v>
      </c>
      <c r="Z13">
        <v>5383</v>
      </c>
      <c r="AA13">
        <v>5383</v>
      </c>
      <c r="AB13">
        <v>5477</v>
      </c>
      <c r="AC13" s="147">
        <v>5652</v>
      </c>
    </row>
    <row r="14" spans="1:29" x14ac:dyDescent="0.25">
      <c r="A14" s="146" t="s">
        <v>469</v>
      </c>
      <c r="B14">
        <v>6606</v>
      </c>
      <c r="C14">
        <v>5599</v>
      </c>
      <c r="D14">
        <v>6027</v>
      </c>
      <c r="E14">
        <v>5244</v>
      </c>
      <c r="F14">
        <v>5340</v>
      </c>
      <c r="G14">
        <v>6057</v>
      </c>
      <c r="H14">
        <v>5596</v>
      </c>
      <c r="I14">
        <v>6606</v>
      </c>
      <c r="J14">
        <v>5710</v>
      </c>
      <c r="K14">
        <v>5897</v>
      </c>
      <c r="L14">
        <v>5539</v>
      </c>
      <c r="M14">
        <v>5638</v>
      </c>
      <c r="N14">
        <v>6401</v>
      </c>
      <c r="O14">
        <v>6629</v>
      </c>
      <c r="P14">
        <v>5420</v>
      </c>
      <c r="Q14">
        <v>5978</v>
      </c>
      <c r="R14">
        <v>6671</v>
      </c>
      <c r="S14">
        <v>5848</v>
      </c>
      <c r="T14">
        <v>5479</v>
      </c>
      <c r="U14">
        <v>5953</v>
      </c>
      <c r="V14">
        <v>6870</v>
      </c>
      <c r="W14">
        <v>5420</v>
      </c>
      <c r="X14">
        <v>5978</v>
      </c>
      <c r="Y14">
        <v>6210</v>
      </c>
      <c r="Z14">
        <v>6118</v>
      </c>
      <c r="AA14">
        <v>5818</v>
      </c>
      <c r="AB14">
        <v>6801</v>
      </c>
      <c r="AC14" s="147">
        <v>6843</v>
      </c>
    </row>
    <row r="15" spans="1:29" x14ac:dyDescent="0.25">
      <c r="A15" s="146" t="s">
        <v>470</v>
      </c>
      <c r="B15">
        <v>4015</v>
      </c>
      <c r="C15">
        <v>5685</v>
      </c>
      <c r="D15">
        <v>6000</v>
      </c>
      <c r="E15">
        <v>4997</v>
      </c>
      <c r="F15">
        <v>5296</v>
      </c>
      <c r="G15">
        <v>5555</v>
      </c>
      <c r="H15">
        <v>6375</v>
      </c>
      <c r="I15">
        <v>3829</v>
      </c>
      <c r="J15">
        <v>5646</v>
      </c>
      <c r="K15">
        <v>6311</v>
      </c>
      <c r="L15">
        <v>4997</v>
      </c>
      <c r="M15">
        <v>5432</v>
      </c>
      <c r="N15">
        <v>6473</v>
      </c>
      <c r="O15">
        <v>6639</v>
      </c>
      <c r="P15">
        <v>5436</v>
      </c>
      <c r="Q15">
        <v>6869</v>
      </c>
      <c r="R15">
        <v>6458</v>
      </c>
      <c r="S15">
        <v>5497</v>
      </c>
      <c r="T15">
        <v>6268</v>
      </c>
      <c r="U15">
        <v>6460</v>
      </c>
      <c r="V15">
        <v>6467</v>
      </c>
      <c r="W15">
        <v>5611</v>
      </c>
      <c r="X15">
        <v>6850</v>
      </c>
      <c r="Y15">
        <v>6426</v>
      </c>
      <c r="Z15">
        <v>4956</v>
      </c>
      <c r="AA15">
        <v>6106</v>
      </c>
      <c r="AB15">
        <v>6128</v>
      </c>
      <c r="AC15" s="147">
        <v>6494</v>
      </c>
    </row>
    <row r="16" spans="1:29" x14ac:dyDescent="0.25">
      <c r="A16" s="146" t="s">
        <v>471</v>
      </c>
      <c r="B16">
        <v>6606</v>
      </c>
      <c r="C16">
        <v>6775</v>
      </c>
      <c r="D16">
        <v>6285</v>
      </c>
      <c r="E16">
        <v>5846</v>
      </c>
      <c r="F16">
        <v>6274</v>
      </c>
      <c r="G16">
        <v>6657</v>
      </c>
      <c r="H16">
        <v>6542</v>
      </c>
      <c r="I16">
        <v>6606</v>
      </c>
      <c r="J16">
        <v>6553</v>
      </c>
      <c r="K16">
        <v>6507</v>
      </c>
      <c r="L16">
        <v>5849</v>
      </c>
      <c r="M16">
        <v>6124</v>
      </c>
      <c r="N16">
        <v>5269</v>
      </c>
      <c r="O16">
        <v>5547</v>
      </c>
      <c r="P16">
        <v>4451</v>
      </c>
      <c r="Q16">
        <v>5431</v>
      </c>
      <c r="R16">
        <v>5486</v>
      </c>
      <c r="S16">
        <v>5973</v>
      </c>
      <c r="T16">
        <v>5658</v>
      </c>
      <c r="U16">
        <v>6013</v>
      </c>
      <c r="V16">
        <v>5414</v>
      </c>
      <c r="W16">
        <v>4763</v>
      </c>
      <c r="X16">
        <v>5450</v>
      </c>
      <c r="Y16">
        <v>6265</v>
      </c>
      <c r="Z16">
        <v>5910</v>
      </c>
      <c r="AA16">
        <v>5643</v>
      </c>
      <c r="AB16">
        <v>5412</v>
      </c>
      <c r="AC16" s="147">
        <v>5417</v>
      </c>
    </row>
    <row r="17" spans="1:29" x14ac:dyDescent="0.25">
      <c r="A17" s="146" t="s">
        <v>472</v>
      </c>
      <c r="B17">
        <v>5606</v>
      </c>
      <c r="C17">
        <v>6101</v>
      </c>
      <c r="D17">
        <v>6003</v>
      </c>
      <c r="E17">
        <v>6133</v>
      </c>
      <c r="F17">
        <v>6136</v>
      </c>
      <c r="G17">
        <v>5791</v>
      </c>
      <c r="H17">
        <v>5815</v>
      </c>
      <c r="I17">
        <v>5528</v>
      </c>
      <c r="J17">
        <v>6451</v>
      </c>
      <c r="K17">
        <v>5654</v>
      </c>
      <c r="L17">
        <v>5849</v>
      </c>
      <c r="M17">
        <v>5627</v>
      </c>
      <c r="N17">
        <v>5787</v>
      </c>
      <c r="O17">
        <v>5616</v>
      </c>
      <c r="P17">
        <v>5035</v>
      </c>
      <c r="Q17">
        <v>5975</v>
      </c>
      <c r="R17">
        <v>5813</v>
      </c>
      <c r="S17">
        <v>5785</v>
      </c>
      <c r="T17">
        <v>5790</v>
      </c>
      <c r="U17">
        <v>6016</v>
      </c>
      <c r="V17">
        <v>5681</v>
      </c>
      <c r="W17">
        <v>4869</v>
      </c>
      <c r="X17">
        <v>5800</v>
      </c>
      <c r="Y17">
        <v>6232</v>
      </c>
      <c r="Z17">
        <v>6135</v>
      </c>
      <c r="AA17">
        <v>5842</v>
      </c>
      <c r="AB17">
        <v>5894</v>
      </c>
      <c r="AC17" s="147">
        <v>6060</v>
      </c>
    </row>
    <row r="18" spans="1:29" x14ac:dyDescent="0.25">
      <c r="A18" s="146" t="s">
        <v>473</v>
      </c>
      <c r="B18">
        <v>6138</v>
      </c>
      <c r="C18">
        <v>7171</v>
      </c>
      <c r="D18">
        <v>7028</v>
      </c>
      <c r="E18">
        <v>5904</v>
      </c>
      <c r="F18">
        <v>6245</v>
      </c>
      <c r="G18">
        <v>7342</v>
      </c>
      <c r="H18">
        <v>7025</v>
      </c>
      <c r="I18">
        <v>6152</v>
      </c>
      <c r="J18">
        <v>7300</v>
      </c>
      <c r="K18">
        <v>7124</v>
      </c>
      <c r="L18">
        <v>6108</v>
      </c>
      <c r="M18">
        <v>6554</v>
      </c>
      <c r="N18">
        <v>6237</v>
      </c>
      <c r="O18">
        <v>7282</v>
      </c>
      <c r="P18">
        <v>5792</v>
      </c>
      <c r="Q18">
        <v>6606</v>
      </c>
      <c r="R18">
        <v>6919</v>
      </c>
      <c r="S18">
        <v>5852</v>
      </c>
      <c r="T18">
        <v>6190</v>
      </c>
      <c r="U18">
        <v>6413</v>
      </c>
      <c r="V18">
        <v>6992</v>
      </c>
      <c r="W18">
        <v>5971</v>
      </c>
      <c r="X18">
        <v>6539</v>
      </c>
      <c r="Y18">
        <v>7122</v>
      </c>
      <c r="Z18">
        <v>5606</v>
      </c>
      <c r="AA18">
        <v>6209</v>
      </c>
      <c r="AB18">
        <v>6210</v>
      </c>
      <c r="AC18" s="147">
        <v>7150</v>
      </c>
    </row>
    <row r="19" spans="1:29" x14ac:dyDescent="0.25">
      <c r="A19" s="146" t="s">
        <v>474</v>
      </c>
      <c r="B19">
        <v>4182</v>
      </c>
      <c r="C19">
        <v>5315</v>
      </c>
      <c r="D19">
        <v>6943</v>
      </c>
      <c r="E19">
        <v>5042</v>
      </c>
      <c r="F19">
        <v>4873</v>
      </c>
      <c r="G19">
        <v>5259</v>
      </c>
      <c r="H19">
        <v>5584</v>
      </c>
      <c r="I19">
        <v>4182</v>
      </c>
      <c r="J19">
        <v>6229</v>
      </c>
      <c r="K19">
        <v>5531</v>
      </c>
      <c r="L19">
        <v>5187</v>
      </c>
      <c r="M19">
        <v>5973</v>
      </c>
      <c r="N19">
        <v>7097</v>
      </c>
      <c r="O19">
        <v>6732</v>
      </c>
      <c r="P19">
        <v>4104</v>
      </c>
      <c r="Q19">
        <v>6888</v>
      </c>
      <c r="R19">
        <v>6732</v>
      </c>
      <c r="S19">
        <v>5493</v>
      </c>
      <c r="T19">
        <v>6557</v>
      </c>
      <c r="U19">
        <v>5793</v>
      </c>
      <c r="V19">
        <v>6732</v>
      </c>
      <c r="W19">
        <v>3915</v>
      </c>
      <c r="X19">
        <v>6745</v>
      </c>
      <c r="Y19">
        <v>5470</v>
      </c>
      <c r="Z19">
        <v>7028</v>
      </c>
      <c r="AA19">
        <v>6848</v>
      </c>
      <c r="AB19">
        <v>7256</v>
      </c>
      <c r="AC19" s="147">
        <v>6891</v>
      </c>
    </row>
    <row r="20" spans="1:29" x14ac:dyDescent="0.25">
      <c r="A20" s="146" t="s">
        <v>475</v>
      </c>
      <c r="B20">
        <v>4976</v>
      </c>
      <c r="C20">
        <v>6802</v>
      </c>
      <c r="D20">
        <v>5895</v>
      </c>
      <c r="E20">
        <v>5350</v>
      </c>
      <c r="F20">
        <v>5410</v>
      </c>
      <c r="G20">
        <v>6605</v>
      </c>
      <c r="H20">
        <v>6163</v>
      </c>
      <c r="I20">
        <v>4788</v>
      </c>
      <c r="J20">
        <v>6478</v>
      </c>
      <c r="K20">
        <v>6185</v>
      </c>
      <c r="L20">
        <v>4995</v>
      </c>
      <c r="M20">
        <v>4907</v>
      </c>
      <c r="N20">
        <v>5099</v>
      </c>
      <c r="O20">
        <v>5020</v>
      </c>
      <c r="P20">
        <v>4806</v>
      </c>
      <c r="Q20">
        <v>5032</v>
      </c>
      <c r="R20">
        <v>5007</v>
      </c>
      <c r="S20">
        <v>5294</v>
      </c>
      <c r="T20">
        <v>5057</v>
      </c>
      <c r="U20">
        <v>6000</v>
      </c>
      <c r="V20">
        <v>5153</v>
      </c>
      <c r="W20">
        <v>4650</v>
      </c>
      <c r="X20">
        <v>5162</v>
      </c>
      <c r="Y20">
        <v>5946</v>
      </c>
      <c r="Z20">
        <v>5026</v>
      </c>
      <c r="AA20">
        <v>5216</v>
      </c>
      <c r="AB20">
        <v>5220</v>
      </c>
      <c r="AC20" s="147">
        <v>5007</v>
      </c>
    </row>
    <row r="21" spans="1:29" x14ac:dyDescent="0.25">
      <c r="A21" s="146" t="s">
        <v>476</v>
      </c>
      <c r="B21">
        <v>4190</v>
      </c>
      <c r="C21">
        <v>5546</v>
      </c>
      <c r="D21">
        <v>5650</v>
      </c>
      <c r="E21">
        <v>4311</v>
      </c>
      <c r="F21">
        <v>3805</v>
      </c>
      <c r="G21">
        <v>5802</v>
      </c>
      <c r="H21">
        <v>5936</v>
      </c>
      <c r="I21">
        <v>4365</v>
      </c>
      <c r="J21">
        <v>4878</v>
      </c>
      <c r="K21">
        <v>6162</v>
      </c>
      <c r="L21">
        <v>4365</v>
      </c>
      <c r="M21">
        <v>3971</v>
      </c>
      <c r="N21">
        <v>5741</v>
      </c>
      <c r="O21">
        <v>5814</v>
      </c>
      <c r="P21">
        <v>3623</v>
      </c>
      <c r="Q21">
        <v>5696</v>
      </c>
      <c r="R21">
        <v>5814</v>
      </c>
      <c r="S21">
        <v>4738</v>
      </c>
      <c r="T21">
        <v>3628</v>
      </c>
      <c r="U21">
        <v>6230</v>
      </c>
      <c r="V21">
        <v>5814</v>
      </c>
      <c r="W21">
        <v>3623</v>
      </c>
      <c r="X21">
        <v>5683</v>
      </c>
      <c r="Y21">
        <v>6117</v>
      </c>
      <c r="Z21">
        <v>3911</v>
      </c>
      <c r="AA21">
        <v>3469</v>
      </c>
      <c r="AB21">
        <v>5738</v>
      </c>
      <c r="AC21" s="147">
        <v>5625</v>
      </c>
    </row>
    <row r="22" spans="1:29" x14ac:dyDescent="0.25">
      <c r="A22" s="146" t="s">
        <v>477</v>
      </c>
      <c r="B22">
        <v>4035</v>
      </c>
      <c r="C22">
        <v>5604</v>
      </c>
      <c r="D22">
        <v>4225</v>
      </c>
      <c r="E22">
        <v>4044</v>
      </c>
      <c r="F22">
        <v>3520</v>
      </c>
      <c r="G22">
        <v>6009</v>
      </c>
      <c r="H22">
        <v>4587</v>
      </c>
      <c r="I22">
        <v>4054</v>
      </c>
      <c r="J22">
        <v>5296</v>
      </c>
      <c r="K22">
        <v>4545</v>
      </c>
      <c r="L22">
        <v>4369</v>
      </c>
      <c r="M22">
        <v>3497</v>
      </c>
      <c r="N22">
        <v>5593</v>
      </c>
      <c r="O22">
        <v>5095</v>
      </c>
      <c r="P22">
        <v>4728</v>
      </c>
      <c r="Q22">
        <v>5532</v>
      </c>
      <c r="R22">
        <v>5211</v>
      </c>
      <c r="S22">
        <v>4617</v>
      </c>
      <c r="T22">
        <v>4088</v>
      </c>
      <c r="U22">
        <v>6116</v>
      </c>
      <c r="V22">
        <v>4939</v>
      </c>
      <c r="W22">
        <v>4715</v>
      </c>
      <c r="X22">
        <v>5473</v>
      </c>
      <c r="Y22">
        <v>5002</v>
      </c>
      <c r="Z22">
        <v>4202</v>
      </c>
      <c r="AA22">
        <v>3954</v>
      </c>
      <c r="AB22">
        <v>5590</v>
      </c>
      <c r="AC22" s="147">
        <v>4453</v>
      </c>
    </row>
    <row r="23" spans="1:29" x14ac:dyDescent="0.25">
      <c r="A23" s="146" t="s">
        <v>478</v>
      </c>
      <c r="B23">
        <v>4005</v>
      </c>
      <c r="C23">
        <v>6449</v>
      </c>
      <c r="D23">
        <v>4874</v>
      </c>
      <c r="E23">
        <v>4281</v>
      </c>
      <c r="F23">
        <v>4207</v>
      </c>
      <c r="G23">
        <v>6447</v>
      </c>
      <c r="H23">
        <v>5918</v>
      </c>
      <c r="I23">
        <v>3727</v>
      </c>
      <c r="J23">
        <v>5392</v>
      </c>
      <c r="K23">
        <v>5761</v>
      </c>
      <c r="L23">
        <v>4383</v>
      </c>
      <c r="M23">
        <v>4550</v>
      </c>
      <c r="N23">
        <v>6008</v>
      </c>
      <c r="O23">
        <v>5876</v>
      </c>
      <c r="P23">
        <v>4965</v>
      </c>
      <c r="Q23">
        <v>6038</v>
      </c>
      <c r="R23">
        <v>5672</v>
      </c>
      <c r="S23">
        <v>5375</v>
      </c>
      <c r="T23">
        <v>4722</v>
      </c>
      <c r="U23">
        <v>6431</v>
      </c>
      <c r="V23">
        <v>5696</v>
      </c>
      <c r="W23">
        <v>4965</v>
      </c>
      <c r="X23">
        <v>6052</v>
      </c>
      <c r="Y23">
        <v>6176</v>
      </c>
      <c r="Z23">
        <v>4659</v>
      </c>
      <c r="AA23">
        <v>4881</v>
      </c>
      <c r="AB23">
        <v>6334</v>
      </c>
      <c r="AC23" s="147">
        <v>5874</v>
      </c>
    </row>
    <row r="24" spans="1:29" x14ac:dyDescent="0.25">
      <c r="A24" s="146" t="s">
        <v>479</v>
      </c>
      <c r="B24">
        <v>3289</v>
      </c>
      <c r="C24">
        <v>5700</v>
      </c>
      <c r="D24">
        <v>4762</v>
      </c>
      <c r="E24">
        <v>3236</v>
      </c>
      <c r="F24">
        <v>3834</v>
      </c>
      <c r="G24">
        <v>5056</v>
      </c>
      <c r="H24">
        <v>5051</v>
      </c>
      <c r="I24">
        <v>3289</v>
      </c>
      <c r="J24">
        <v>5003</v>
      </c>
      <c r="K24">
        <v>4644</v>
      </c>
      <c r="L24">
        <v>3410</v>
      </c>
      <c r="M24">
        <v>4350</v>
      </c>
      <c r="N24">
        <v>5032</v>
      </c>
      <c r="O24">
        <v>4947</v>
      </c>
      <c r="P24">
        <v>2851</v>
      </c>
      <c r="Q24">
        <v>4706</v>
      </c>
      <c r="R24">
        <v>4684</v>
      </c>
      <c r="S24">
        <v>3678</v>
      </c>
      <c r="T24">
        <v>4279</v>
      </c>
      <c r="U24">
        <v>5111</v>
      </c>
      <c r="V24">
        <v>5090</v>
      </c>
      <c r="W24">
        <v>2874</v>
      </c>
      <c r="X24">
        <v>5027</v>
      </c>
      <c r="Y24">
        <v>4573</v>
      </c>
      <c r="Z24">
        <v>4149</v>
      </c>
      <c r="AA24">
        <v>4025</v>
      </c>
      <c r="AB24">
        <v>5032</v>
      </c>
      <c r="AC24" s="147">
        <v>4507</v>
      </c>
    </row>
    <row r="25" spans="1:29" x14ac:dyDescent="0.25">
      <c r="A25" s="146" t="s">
        <v>480</v>
      </c>
      <c r="B25">
        <v>2708</v>
      </c>
      <c r="C25">
        <v>4051</v>
      </c>
      <c r="D25">
        <v>3751</v>
      </c>
      <c r="E25">
        <v>2769</v>
      </c>
      <c r="F25">
        <v>2611</v>
      </c>
      <c r="G25">
        <v>4245</v>
      </c>
      <c r="H25">
        <v>3799</v>
      </c>
      <c r="I25">
        <v>2708</v>
      </c>
      <c r="J25">
        <v>3518</v>
      </c>
      <c r="K25">
        <v>3973</v>
      </c>
      <c r="L25">
        <v>2796</v>
      </c>
      <c r="M25">
        <v>2839</v>
      </c>
      <c r="N25">
        <v>5111</v>
      </c>
      <c r="O25">
        <v>5149</v>
      </c>
      <c r="P25">
        <v>3355</v>
      </c>
      <c r="Q25">
        <v>5258</v>
      </c>
      <c r="R25">
        <v>5321</v>
      </c>
      <c r="S25">
        <v>3336</v>
      </c>
      <c r="T25">
        <v>2963</v>
      </c>
      <c r="U25">
        <v>4371</v>
      </c>
      <c r="V25">
        <v>5130</v>
      </c>
      <c r="W25">
        <v>3374</v>
      </c>
      <c r="X25">
        <v>5750</v>
      </c>
      <c r="Y25">
        <v>4417</v>
      </c>
      <c r="Z25">
        <v>3133</v>
      </c>
      <c r="AA25">
        <v>3341</v>
      </c>
      <c r="AB25">
        <v>5269</v>
      </c>
      <c r="AC25" s="147">
        <v>5316</v>
      </c>
    </row>
    <row r="26" spans="1:29" x14ac:dyDescent="0.25">
      <c r="A26" s="146" t="s">
        <v>481</v>
      </c>
      <c r="B26">
        <v>1302</v>
      </c>
      <c r="C26">
        <v>4332</v>
      </c>
      <c r="D26">
        <v>3950</v>
      </c>
      <c r="E26">
        <v>3508</v>
      </c>
      <c r="F26">
        <v>3376</v>
      </c>
      <c r="G26">
        <v>4154</v>
      </c>
      <c r="H26">
        <v>4088</v>
      </c>
      <c r="I26">
        <v>1302</v>
      </c>
      <c r="J26">
        <v>4009</v>
      </c>
      <c r="K26">
        <v>4521</v>
      </c>
      <c r="L26">
        <v>3508</v>
      </c>
      <c r="M26">
        <v>3598</v>
      </c>
      <c r="N26">
        <v>3975</v>
      </c>
      <c r="O26">
        <v>3836</v>
      </c>
      <c r="P26">
        <v>2566</v>
      </c>
      <c r="Q26">
        <v>4054</v>
      </c>
      <c r="R26">
        <v>4093</v>
      </c>
      <c r="S26">
        <v>4149</v>
      </c>
      <c r="T26">
        <v>3764</v>
      </c>
      <c r="U26">
        <v>4996</v>
      </c>
      <c r="V26">
        <v>3836</v>
      </c>
      <c r="W26">
        <v>2722</v>
      </c>
      <c r="X26">
        <v>4245</v>
      </c>
      <c r="Y26">
        <v>4490</v>
      </c>
      <c r="Z26">
        <v>3752</v>
      </c>
      <c r="AA26">
        <v>3764</v>
      </c>
      <c r="AB26">
        <v>4006</v>
      </c>
      <c r="AC26" s="147">
        <v>3836</v>
      </c>
    </row>
    <row r="27" spans="1:29" x14ac:dyDescent="0.25">
      <c r="A27" s="146" t="s">
        <v>482</v>
      </c>
      <c r="B27">
        <v>704</v>
      </c>
      <c r="C27">
        <v>3105</v>
      </c>
      <c r="D27">
        <v>1213</v>
      </c>
      <c r="E27">
        <v>1039</v>
      </c>
      <c r="F27">
        <v>1039</v>
      </c>
      <c r="G27">
        <v>3264</v>
      </c>
      <c r="H27">
        <v>2947</v>
      </c>
      <c r="I27">
        <v>836</v>
      </c>
      <c r="J27">
        <v>1012</v>
      </c>
      <c r="K27">
        <v>3079</v>
      </c>
      <c r="L27">
        <v>1039</v>
      </c>
      <c r="M27">
        <v>1567</v>
      </c>
      <c r="N27">
        <v>4539</v>
      </c>
      <c r="O27">
        <v>4551</v>
      </c>
      <c r="P27">
        <v>3708</v>
      </c>
      <c r="Q27">
        <v>4370</v>
      </c>
      <c r="R27">
        <v>4415</v>
      </c>
      <c r="S27">
        <v>3487</v>
      </c>
      <c r="T27">
        <v>1567</v>
      </c>
      <c r="U27">
        <v>4057</v>
      </c>
      <c r="V27">
        <v>4602</v>
      </c>
      <c r="W27">
        <v>3540</v>
      </c>
      <c r="X27">
        <v>4319</v>
      </c>
      <c r="Y27">
        <v>4111</v>
      </c>
      <c r="Z27">
        <v>1584</v>
      </c>
      <c r="AA27">
        <v>1408</v>
      </c>
      <c r="AB27">
        <v>4380</v>
      </c>
      <c r="AC27" s="147">
        <v>4392</v>
      </c>
    </row>
    <row r="28" spans="1:29" x14ac:dyDescent="0.25">
      <c r="A28" s="146" t="s">
        <v>483</v>
      </c>
      <c r="B28">
        <v>1670</v>
      </c>
      <c r="C28">
        <v>2833</v>
      </c>
      <c r="D28">
        <v>2347</v>
      </c>
      <c r="E28">
        <v>1078</v>
      </c>
      <c r="F28">
        <v>1268</v>
      </c>
      <c r="G28">
        <v>2664</v>
      </c>
      <c r="H28">
        <v>2541</v>
      </c>
      <c r="I28">
        <v>1670</v>
      </c>
      <c r="J28">
        <v>2448</v>
      </c>
      <c r="K28">
        <v>2347</v>
      </c>
      <c r="L28">
        <v>1078</v>
      </c>
      <c r="M28">
        <v>1449</v>
      </c>
      <c r="N28">
        <v>4667</v>
      </c>
      <c r="O28">
        <v>4490</v>
      </c>
      <c r="P28">
        <v>2057</v>
      </c>
      <c r="Q28">
        <v>4899</v>
      </c>
      <c r="R28">
        <v>4476</v>
      </c>
      <c r="S28">
        <v>2032</v>
      </c>
      <c r="T28">
        <v>2262</v>
      </c>
      <c r="U28">
        <v>3029</v>
      </c>
      <c r="V28">
        <v>4670</v>
      </c>
      <c r="W28">
        <v>2225</v>
      </c>
      <c r="X28">
        <v>4899</v>
      </c>
      <c r="Y28">
        <v>2647</v>
      </c>
      <c r="Z28">
        <v>2032</v>
      </c>
      <c r="AA28">
        <v>2262</v>
      </c>
      <c r="AB28">
        <v>4667</v>
      </c>
      <c r="AC28" s="147">
        <v>4670</v>
      </c>
    </row>
    <row r="29" spans="1:29" ht="15.75" thickBot="1" x14ac:dyDescent="0.3">
      <c r="A29" s="146" t="s">
        <v>484</v>
      </c>
      <c r="B29">
        <v>4328</v>
      </c>
      <c r="C29">
        <v>5008</v>
      </c>
      <c r="D29">
        <v>4874</v>
      </c>
      <c r="E29">
        <v>3540</v>
      </c>
      <c r="F29">
        <v>4032</v>
      </c>
      <c r="G29">
        <v>4792</v>
      </c>
      <c r="H29">
        <v>4426</v>
      </c>
      <c r="I29">
        <v>4483</v>
      </c>
      <c r="J29">
        <v>4537</v>
      </c>
      <c r="K29">
        <v>4600</v>
      </c>
      <c r="L29">
        <v>2958</v>
      </c>
      <c r="M29">
        <v>4200</v>
      </c>
      <c r="N29">
        <v>5233</v>
      </c>
      <c r="O29">
        <v>5028</v>
      </c>
      <c r="P29">
        <v>4416</v>
      </c>
      <c r="Q29">
        <v>4901</v>
      </c>
      <c r="R29">
        <v>5130</v>
      </c>
      <c r="S29">
        <v>3993</v>
      </c>
      <c r="T29">
        <v>4257</v>
      </c>
      <c r="U29">
        <v>5070</v>
      </c>
      <c r="V29">
        <v>5049</v>
      </c>
      <c r="W29">
        <v>4416</v>
      </c>
      <c r="X29">
        <v>5374</v>
      </c>
      <c r="Y29">
        <v>5329</v>
      </c>
      <c r="Z29">
        <v>4399</v>
      </c>
      <c r="AA29">
        <v>4365</v>
      </c>
      <c r="AB29">
        <v>5585</v>
      </c>
      <c r="AC29" s="147">
        <v>5380</v>
      </c>
    </row>
    <row r="30" spans="1:29" ht="15.75" thickBot="1" x14ac:dyDescent="0.3">
      <c r="A30" s="59" t="s">
        <v>444</v>
      </c>
      <c r="B30" s="57">
        <f t="shared" ref="B30:AC30" si="0">SUM(B6:B29)</f>
        <v>74425</v>
      </c>
      <c r="C30" s="57">
        <f t="shared" si="0"/>
        <v>102397</v>
      </c>
      <c r="D30" s="57">
        <f t="shared" si="0"/>
        <v>94349</v>
      </c>
      <c r="E30" s="57">
        <f t="shared" si="0"/>
        <v>76260</v>
      </c>
      <c r="F30" s="57">
        <f t="shared" si="0"/>
        <v>77338</v>
      </c>
      <c r="G30" s="57">
        <f t="shared" si="0"/>
        <v>101705</v>
      </c>
      <c r="H30" s="57">
        <f t="shared" si="0"/>
        <v>99027</v>
      </c>
      <c r="I30" s="57">
        <f t="shared" si="0"/>
        <v>74177</v>
      </c>
      <c r="J30" s="57">
        <f t="shared" si="0"/>
        <v>94873</v>
      </c>
      <c r="K30" s="57">
        <f t="shared" si="0"/>
        <v>99348</v>
      </c>
      <c r="L30" s="57">
        <f t="shared" si="0"/>
        <v>76368</v>
      </c>
      <c r="M30" s="57">
        <f t="shared" si="0"/>
        <v>81376</v>
      </c>
      <c r="N30" s="57">
        <f t="shared" si="0"/>
        <v>105430</v>
      </c>
      <c r="O30" s="57">
        <f t="shared" si="0"/>
        <v>105892</v>
      </c>
      <c r="P30" s="57">
        <f t="shared" si="0"/>
        <v>81503</v>
      </c>
      <c r="Q30" s="57">
        <f t="shared" si="0"/>
        <v>105356</v>
      </c>
      <c r="R30" s="57">
        <f t="shared" si="0"/>
        <v>105650</v>
      </c>
      <c r="S30" s="57">
        <f t="shared" si="0"/>
        <v>88749</v>
      </c>
      <c r="T30" s="57">
        <f t="shared" si="0"/>
        <v>84124</v>
      </c>
      <c r="U30" s="57">
        <f t="shared" si="0"/>
        <v>104907</v>
      </c>
      <c r="V30" s="57">
        <f t="shared" si="0"/>
        <v>105784</v>
      </c>
      <c r="W30" s="57">
        <f t="shared" si="0"/>
        <v>82019</v>
      </c>
      <c r="X30" s="57">
        <f t="shared" si="0"/>
        <v>106657</v>
      </c>
      <c r="Y30" s="57">
        <f t="shared" si="0"/>
        <v>103820</v>
      </c>
      <c r="Z30" s="57">
        <f t="shared" si="0"/>
        <v>84042</v>
      </c>
      <c r="AA30" s="57">
        <f t="shared" si="0"/>
        <v>84396</v>
      </c>
      <c r="AB30" s="57">
        <f t="shared" si="0"/>
        <v>106505</v>
      </c>
      <c r="AC30" s="58">
        <f t="shared" si="0"/>
        <v>105208</v>
      </c>
    </row>
    <row r="32" spans="1:29" x14ac:dyDescent="0.25">
      <c r="A32" s="100" t="s">
        <v>498</v>
      </c>
      <c r="B32" s="142" t="s">
        <v>555</v>
      </c>
      <c r="C32" s="142" t="s">
        <v>556</v>
      </c>
      <c r="D32" s="142" t="s">
        <v>557</v>
      </c>
      <c r="E32" s="142" t="s">
        <v>558</v>
      </c>
      <c r="F32" s="142" t="s">
        <v>559</v>
      </c>
      <c r="G32" s="142" t="s">
        <v>560</v>
      </c>
      <c r="H32" s="142" t="s">
        <v>561</v>
      </c>
      <c r="I32" s="142" t="s">
        <v>562</v>
      </c>
      <c r="J32" s="142" t="s">
        <v>563</v>
      </c>
      <c r="K32" s="142" t="s">
        <v>564</v>
      </c>
      <c r="L32" s="142" t="s">
        <v>565</v>
      </c>
      <c r="M32" s="142" t="s">
        <v>566</v>
      </c>
      <c r="N32" s="142" t="s">
        <v>567</v>
      </c>
      <c r="O32" s="142" t="s">
        <v>568</v>
      </c>
      <c r="P32" s="142" t="s">
        <v>569</v>
      </c>
      <c r="Q32" s="142" t="s">
        <v>570</v>
      </c>
      <c r="R32" s="142" t="s">
        <v>571</v>
      </c>
      <c r="S32" s="142" t="s">
        <v>572</v>
      </c>
      <c r="T32" s="142" t="s">
        <v>573</v>
      </c>
      <c r="U32" s="142" t="s">
        <v>574</v>
      </c>
      <c r="V32" s="142" t="s">
        <v>575</v>
      </c>
      <c r="W32" s="142" t="s">
        <v>576</v>
      </c>
      <c r="X32" s="142" t="s">
        <v>577</v>
      </c>
      <c r="Y32" s="142" t="s">
        <v>578</v>
      </c>
      <c r="Z32" s="142" t="s">
        <v>579</v>
      </c>
      <c r="AA32" s="142" t="s">
        <v>580</v>
      </c>
      <c r="AB32" s="142" t="s">
        <v>581</v>
      </c>
      <c r="AC32" s="142" t="s">
        <v>582</v>
      </c>
    </row>
    <row r="33" spans="1:29" x14ac:dyDescent="0.25">
      <c r="A33" s="79" t="s">
        <v>501</v>
      </c>
      <c r="B33" t="s">
        <v>509</v>
      </c>
      <c r="C33" t="s">
        <v>509</v>
      </c>
      <c r="D33" t="s">
        <v>509</v>
      </c>
      <c r="E33" t="s">
        <v>509</v>
      </c>
      <c r="F33" t="s">
        <v>509</v>
      </c>
      <c r="G33" t="s">
        <v>509</v>
      </c>
      <c r="H33" t="s">
        <v>509</v>
      </c>
      <c r="I33" t="s">
        <v>509</v>
      </c>
      <c r="J33" t="s">
        <v>509</v>
      </c>
      <c r="K33" t="s">
        <v>509</v>
      </c>
      <c r="L33" t="s">
        <v>509</v>
      </c>
      <c r="M33" t="s">
        <v>509</v>
      </c>
      <c r="N33" t="s">
        <v>509</v>
      </c>
      <c r="O33" t="s">
        <v>509</v>
      </c>
      <c r="P33" t="s">
        <v>509</v>
      </c>
      <c r="Q33" t="s">
        <v>509</v>
      </c>
      <c r="R33" t="s">
        <v>509</v>
      </c>
      <c r="S33" t="s">
        <v>509</v>
      </c>
      <c r="T33" t="s">
        <v>509</v>
      </c>
      <c r="U33" t="s">
        <v>509</v>
      </c>
      <c r="V33" t="s">
        <v>509</v>
      </c>
      <c r="W33" t="s">
        <v>509</v>
      </c>
      <c r="X33" t="s">
        <v>509</v>
      </c>
      <c r="Y33" t="s">
        <v>509</v>
      </c>
      <c r="Z33" t="s">
        <v>509</v>
      </c>
      <c r="AA33" t="s">
        <v>509</v>
      </c>
      <c r="AB33" t="s">
        <v>509</v>
      </c>
      <c r="AC33" t="s">
        <v>509</v>
      </c>
    </row>
    <row r="34" spans="1:29" x14ac:dyDescent="0.25">
      <c r="A34" s="79" t="s">
        <v>461</v>
      </c>
      <c r="B34">
        <v>191</v>
      </c>
      <c r="C34">
        <v>191</v>
      </c>
      <c r="D34">
        <v>363</v>
      </c>
      <c r="E34">
        <v>191</v>
      </c>
      <c r="F34">
        <v>191</v>
      </c>
      <c r="G34">
        <v>191</v>
      </c>
      <c r="H34">
        <v>363</v>
      </c>
      <c r="I34">
        <v>191</v>
      </c>
      <c r="J34">
        <v>191</v>
      </c>
      <c r="K34">
        <v>363</v>
      </c>
      <c r="L34">
        <v>191</v>
      </c>
      <c r="M34">
        <v>367</v>
      </c>
      <c r="N34">
        <v>367</v>
      </c>
      <c r="O34">
        <v>539</v>
      </c>
      <c r="P34">
        <v>367</v>
      </c>
      <c r="Q34">
        <v>367</v>
      </c>
      <c r="R34">
        <v>539</v>
      </c>
      <c r="S34">
        <v>367</v>
      </c>
      <c r="T34">
        <v>367</v>
      </c>
      <c r="U34">
        <v>367</v>
      </c>
      <c r="V34">
        <v>539</v>
      </c>
      <c r="W34">
        <v>367</v>
      </c>
      <c r="X34">
        <v>367</v>
      </c>
      <c r="Y34">
        <v>539</v>
      </c>
      <c r="Z34">
        <v>367</v>
      </c>
      <c r="AA34">
        <v>367</v>
      </c>
      <c r="AB34">
        <v>367</v>
      </c>
      <c r="AC34">
        <v>539</v>
      </c>
    </row>
    <row r="35" spans="1:29" x14ac:dyDescent="0.25">
      <c r="A35" s="79" t="s">
        <v>462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</row>
    <row r="36" spans="1:29" x14ac:dyDescent="0.25">
      <c r="A36" s="79" t="s">
        <v>463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</row>
    <row r="37" spans="1:29" x14ac:dyDescent="0.25">
      <c r="A37" s="79" t="s">
        <v>464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</row>
    <row r="38" spans="1:29" x14ac:dyDescent="0.25">
      <c r="A38" s="79" t="s">
        <v>465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</row>
    <row r="39" spans="1:29" x14ac:dyDescent="0.25">
      <c r="A39" s="79" t="s">
        <v>466</v>
      </c>
      <c r="B39">
        <v>937</v>
      </c>
      <c r="C39">
        <v>1670</v>
      </c>
      <c r="D39">
        <v>541</v>
      </c>
      <c r="E39">
        <v>365</v>
      </c>
      <c r="F39">
        <v>365</v>
      </c>
      <c r="G39">
        <v>1670</v>
      </c>
      <c r="H39">
        <v>1670</v>
      </c>
      <c r="I39">
        <v>937</v>
      </c>
      <c r="J39">
        <v>366</v>
      </c>
      <c r="K39">
        <v>1670</v>
      </c>
      <c r="L39">
        <v>365</v>
      </c>
      <c r="M39">
        <v>541</v>
      </c>
      <c r="N39">
        <v>1717</v>
      </c>
      <c r="O39">
        <v>1527</v>
      </c>
      <c r="P39">
        <v>1925</v>
      </c>
      <c r="Q39">
        <v>1527</v>
      </c>
      <c r="R39">
        <v>1527</v>
      </c>
      <c r="S39">
        <v>1670</v>
      </c>
      <c r="T39">
        <v>541</v>
      </c>
      <c r="U39">
        <v>1670</v>
      </c>
      <c r="V39">
        <v>1527</v>
      </c>
      <c r="W39">
        <v>1925</v>
      </c>
      <c r="X39">
        <v>1527</v>
      </c>
      <c r="Y39">
        <v>1670</v>
      </c>
      <c r="Z39">
        <v>541</v>
      </c>
      <c r="AA39">
        <v>541</v>
      </c>
      <c r="AB39">
        <v>1527</v>
      </c>
      <c r="AC39">
        <v>1527</v>
      </c>
    </row>
    <row r="40" spans="1:29" x14ac:dyDescent="0.25">
      <c r="A40" s="79" t="s">
        <v>467</v>
      </c>
      <c r="B40">
        <v>2881</v>
      </c>
      <c r="C40">
        <v>5533</v>
      </c>
      <c r="D40">
        <v>3948</v>
      </c>
      <c r="E40">
        <v>2992</v>
      </c>
      <c r="F40">
        <v>2820</v>
      </c>
      <c r="G40">
        <v>5361</v>
      </c>
      <c r="H40">
        <v>4889</v>
      </c>
      <c r="I40">
        <v>2881</v>
      </c>
      <c r="J40">
        <v>4436</v>
      </c>
      <c r="K40">
        <v>4889</v>
      </c>
      <c r="L40">
        <v>2992</v>
      </c>
      <c r="M40">
        <v>2404</v>
      </c>
      <c r="N40">
        <v>5437</v>
      </c>
      <c r="O40">
        <v>5297</v>
      </c>
      <c r="P40">
        <v>3501</v>
      </c>
      <c r="Q40">
        <v>5249</v>
      </c>
      <c r="R40">
        <v>5297</v>
      </c>
      <c r="S40">
        <v>3533</v>
      </c>
      <c r="T40">
        <v>2232</v>
      </c>
      <c r="U40">
        <v>5545</v>
      </c>
      <c r="V40">
        <v>5297</v>
      </c>
      <c r="W40">
        <v>3501</v>
      </c>
      <c r="X40">
        <v>5437</v>
      </c>
      <c r="Y40">
        <v>5233</v>
      </c>
      <c r="Z40">
        <v>2232</v>
      </c>
      <c r="AA40">
        <v>2232</v>
      </c>
      <c r="AB40">
        <v>5453</v>
      </c>
      <c r="AC40">
        <v>5453</v>
      </c>
    </row>
    <row r="41" spans="1:29" x14ac:dyDescent="0.25">
      <c r="A41" s="79" t="s">
        <v>468</v>
      </c>
      <c r="B41">
        <v>2692</v>
      </c>
      <c r="C41">
        <v>3795</v>
      </c>
      <c r="D41">
        <v>4388</v>
      </c>
      <c r="E41">
        <v>3040</v>
      </c>
      <c r="F41">
        <v>3040</v>
      </c>
      <c r="G41">
        <v>3815</v>
      </c>
      <c r="H41">
        <v>4303</v>
      </c>
      <c r="I41">
        <v>2692</v>
      </c>
      <c r="J41">
        <v>4288</v>
      </c>
      <c r="K41">
        <v>4303</v>
      </c>
      <c r="L41">
        <v>3040</v>
      </c>
      <c r="M41">
        <v>3900</v>
      </c>
      <c r="N41">
        <v>4043</v>
      </c>
      <c r="O41">
        <v>4511</v>
      </c>
      <c r="P41">
        <v>3756</v>
      </c>
      <c r="Q41">
        <v>4043</v>
      </c>
      <c r="R41">
        <v>4511</v>
      </c>
      <c r="S41">
        <v>3503</v>
      </c>
      <c r="T41">
        <v>3900</v>
      </c>
      <c r="U41">
        <v>3503</v>
      </c>
      <c r="V41">
        <v>4511</v>
      </c>
      <c r="W41">
        <v>3932</v>
      </c>
      <c r="X41">
        <v>4043</v>
      </c>
      <c r="Y41">
        <v>3971</v>
      </c>
      <c r="Z41">
        <v>3900</v>
      </c>
      <c r="AA41">
        <v>3900</v>
      </c>
      <c r="AB41">
        <v>4199</v>
      </c>
      <c r="AC41">
        <v>4355</v>
      </c>
    </row>
    <row r="42" spans="1:29" x14ac:dyDescent="0.25">
      <c r="A42" s="79" t="s">
        <v>469</v>
      </c>
      <c r="B42">
        <v>4963</v>
      </c>
      <c r="C42">
        <v>4656</v>
      </c>
      <c r="D42">
        <v>4914</v>
      </c>
      <c r="E42">
        <v>4230</v>
      </c>
      <c r="F42">
        <v>4230</v>
      </c>
      <c r="G42">
        <v>4803</v>
      </c>
      <c r="H42">
        <v>4660</v>
      </c>
      <c r="I42">
        <v>4963</v>
      </c>
      <c r="J42">
        <v>4767</v>
      </c>
      <c r="K42">
        <v>4660</v>
      </c>
      <c r="L42">
        <v>4406</v>
      </c>
      <c r="M42">
        <v>4582</v>
      </c>
      <c r="N42">
        <v>5255</v>
      </c>
      <c r="O42">
        <v>5615</v>
      </c>
      <c r="P42">
        <v>4453</v>
      </c>
      <c r="Q42">
        <v>5089</v>
      </c>
      <c r="R42">
        <v>5615</v>
      </c>
      <c r="S42">
        <v>4647</v>
      </c>
      <c r="T42">
        <v>4410</v>
      </c>
      <c r="U42">
        <v>4794</v>
      </c>
      <c r="V42">
        <v>5615</v>
      </c>
      <c r="W42">
        <v>4453</v>
      </c>
      <c r="X42">
        <v>5089</v>
      </c>
      <c r="Y42">
        <v>5154</v>
      </c>
      <c r="Z42">
        <v>4758</v>
      </c>
      <c r="AA42">
        <v>4590</v>
      </c>
      <c r="AB42">
        <v>5255</v>
      </c>
      <c r="AC42">
        <v>5615</v>
      </c>
    </row>
    <row r="43" spans="1:29" x14ac:dyDescent="0.25">
      <c r="A43" s="79" t="s">
        <v>470</v>
      </c>
      <c r="B43">
        <v>2845</v>
      </c>
      <c r="C43">
        <v>4930</v>
      </c>
      <c r="D43">
        <v>4708</v>
      </c>
      <c r="E43">
        <v>4196</v>
      </c>
      <c r="F43">
        <v>4196</v>
      </c>
      <c r="G43">
        <v>4754</v>
      </c>
      <c r="H43">
        <v>5099</v>
      </c>
      <c r="I43">
        <v>2845</v>
      </c>
      <c r="J43">
        <v>4516</v>
      </c>
      <c r="K43">
        <v>5201</v>
      </c>
      <c r="L43">
        <v>4196</v>
      </c>
      <c r="M43">
        <v>4332</v>
      </c>
      <c r="N43">
        <v>4928</v>
      </c>
      <c r="O43">
        <v>4587</v>
      </c>
      <c r="P43">
        <v>3622</v>
      </c>
      <c r="Q43">
        <v>4927</v>
      </c>
      <c r="R43">
        <v>4592</v>
      </c>
      <c r="S43">
        <v>4384</v>
      </c>
      <c r="T43">
        <v>4470</v>
      </c>
      <c r="U43">
        <v>4896</v>
      </c>
      <c r="V43">
        <v>4601</v>
      </c>
      <c r="W43">
        <v>3797</v>
      </c>
      <c r="X43">
        <v>4927</v>
      </c>
      <c r="Y43">
        <v>4560</v>
      </c>
      <c r="Z43">
        <v>4002</v>
      </c>
      <c r="AA43">
        <v>4470</v>
      </c>
      <c r="AB43">
        <v>4928</v>
      </c>
      <c r="AC43">
        <v>4601</v>
      </c>
    </row>
    <row r="44" spans="1:29" x14ac:dyDescent="0.25">
      <c r="A44" s="79" t="s">
        <v>471</v>
      </c>
      <c r="B44">
        <v>5427</v>
      </c>
      <c r="C44">
        <v>4419</v>
      </c>
      <c r="D44">
        <v>4068</v>
      </c>
      <c r="E44">
        <v>4068</v>
      </c>
      <c r="F44">
        <v>4215</v>
      </c>
      <c r="G44">
        <v>4446</v>
      </c>
      <c r="H44">
        <v>4433</v>
      </c>
      <c r="I44">
        <v>5427</v>
      </c>
      <c r="J44">
        <v>4197</v>
      </c>
      <c r="K44">
        <v>4290</v>
      </c>
      <c r="L44">
        <v>4068</v>
      </c>
      <c r="M44">
        <v>4263</v>
      </c>
      <c r="N44">
        <v>3667</v>
      </c>
      <c r="O44">
        <v>4018</v>
      </c>
      <c r="P44">
        <v>3217</v>
      </c>
      <c r="Q44">
        <v>3658</v>
      </c>
      <c r="R44">
        <v>3849</v>
      </c>
      <c r="S44">
        <v>4674</v>
      </c>
      <c r="T44">
        <v>4281</v>
      </c>
      <c r="U44">
        <v>4446</v>
      </c>
      <c r="V44">
        <v>3843</v>
      </c>
      <c r="W44">
        <v>3529</v>
      </c>
      <c r="X44">
        <v>3658</v>
      </c>
      <c r="Y44">
        <v>4628</v>
      </c>
      <c r="Z44">
        <v>4452</v>
      </c>
      <c r="AA44">
        <v>4281</v>
      </c>
      <c r="AB44">
        <v>3667</v>
      </c>
      <c r="AC44">
        <v>3687</v>
      </c>
    </row>
    <row r="45" spans="1:29" x14ac:dyDescent="0.25">
      <c r="A45" s="79" t="s">
        <v>472</v>
      </c>
      <c r="B45">
        <v>4228</v>
      </c>
      <c r="C45">
        <v>4572</v>
      </c>
      <c r="D45">
        <v>4915</v>
      </c>
      <c r="E45">
        <v>5118</v>
      </c>
      <c r="F45">
        <v>5127</v>
      </c>
      <c r="G45">
        <v>4416</v>
      </c>
      <c r="H45">
        <v>4565</v>
      </c>
      <c r="I45">
        <v>4228</v>
      </c>
      <c r="J45">
        <v>4922</v>
      </c>
      <c r="K45">
        <v>4565</v>
      </c>
      <c r="L45">
        <v>4942</v>
      </c>
      <c r="M45">
        <v>4423</v>
      </c>
      <c r="N45">
        <v>4153</v>
      </c>
      <c r="O45">
        <v>4302</v>
      </c>
      <c r="P45">
        <v>3482</v>
      </c>
      <c r="Q45">
        <v>4328</v>
      </c>
      <c r="R45">
        <v>4302</v>
      </c>
      <c r="S45">
        <v>4220</v>
      </c>
      <c r="T45">
        <v>4423</v>
      </c>
      <c r="U45">
        <v>4392</v>
      </c>
      <c r="V45">
        <v>4302</v>
      </c>
      <c r="W45">
        <v>3482</v>
      </c>
      <c r="X45">
        <v>4153</v>
      </c>
      <c r="Y45">
        <v>4721</v>
      </c>
      <c r="Z45">
        <v>4570</v>
      </c>
      <c r="AA45">
        <v>4423</v>
      </c>
      <c r="AB45">
        <v>4153</v>
      </c>
      <c r="AC45">
        <v>4638</v>
      </c>
    </row>
    <row r="46" spans="1:29" x14ac:dyDescent="0.25">
      <c r="A46" s="79" t="s">
        <v>473</v>
      </c>
      <c r="B46">
        <v>4719</v>
      </c>
      <c r="C46">
        <v>4906</v>
      </c>
      <c r="D46">
        <v>4370</v>
      </c>
      <c r="E46">
        <v>4175</v>
      </c>
      <c r="F46">
        <v>4170</v>
      </c>
      <c r="G46">
        <v>5077</v>
      </c>
      <c r="H46">
        <v>4435</v>
      </c>
      <c r="I46">
        <v>4714</v>
      </c>
      <c r="J46">
        <v>4854</v>
      </c>
      <c r="K46">
        <v>4466</v>
      </c>
      <c r="L46">
        <v>4170</v>
      </c>
      <c r="M46">
        <v>4293</v>
      </c>
      <c r="N46">
        <v>4182</v>
      </c>
      <c r="O46">
        <v>4645</v>
      </c>
      <c r="P46">
        <v>3765</v>
      </c>
      <c r="Q46">
        <v>4346</v>
      </c>
      <c r="R46">
        <v>4355</v>
      </c>
      <c r="S46">
        <v>3803</v>
      </c>
      <c r="T46">
        <v>3914</v>
      </c>
      <c r="U46">
        <v>4412</v>
      </c>
      <c r="V46">
        <v>4346</v>
      </c>
      <c r="W46">
        <v>3765</v>
      </c>
      <c r="X46">
        <v>4346</v>
      </c>
      <c r="Y46">
        <v>4577</v>
      </c>
      <c r="Z46">
        <v>3724</v>
      </c>
      <c r="AA46">
        <v>3914</v>
      </c>
      <c r="AB46">
        <v>4190</v>
      </c>
      <c r="AC46">
        <v>4532</v>
      </c>
    </row>
    <row r="47" spans="1:29" x14ac:dyDescent="0.25">
      <c r="A47" s="79" t="s">
        <v>474</v>
      </c>
      <c r="B47">
        <v>2482</v>
      </c>
      <c r="C47">
        <v>3737</v>
      </c>
      <c r="D47">
        <v>5186</v>
      </c>
      <c r="E47">
        <v>3706</v>
      </c>
      <c r="F47">
        <v>3530</v>
      </c>
      <c r="G47">
        <v>3737</v>
      </c>
      <c r="H47">
        <v>3869</v>
      </c>
      <c r="I47">
        <v>2482</v>
      </c>
      <c r="J47">
        <v>4866</v>
      </c>
      <c r="K47">
        <v>3837</v>
      </c>
      <c r="L47">
        <v>3706</v>
      </c>
      <c r="M47">
        <v>4762</v>
      </c>
      <c r="N47">
        <v>5575</v>
      </c>
      <c r="O47">
        <v>5575</v>
      </c>
      <c r="P47">
        <v>2942</v>
      </c>
      <c r="Q47">
        <v>5718</v>
      </c>
      <c r="R47">
        <v>5575</v>
      </c>
      <c r="S47">
        <v>3959</v>
      </c>
      <c r="T47">
        <v>5106</v>
      </c>
      <c r="U47">
        <v>4271</v>
      </c>
      <c r="V47">
        <v>5575</v>
      </c>
      <c r="W47">
        <v>2766</v>
      </c>
      <c r="X47">
        <v>5575</v>
      </c>
      <c r="Y47">
        <v>4271</v>
      </c>
      <c r="Z47">
        <v>5120</v>
      </c>
      <c r="AA47">
        <v>5106</v>
      </c>
      <c r="AB47">
        <v>5575</v>
      </c>
      <c r="AC47">
        <v>5575</v>
      </c>
    </row>
    <row r="48" spans="1:29" x14ac:dyDescent="0.25">
      <c r="A48" s="79" t="s">
        <v>475</v>
      </c>
      <c r="B48">
        <v>3741</v>
      </c>
      <c r="C48">
        <v>5113</v>
      </c>
      <c r="D48">
        <v>4171</v>
      </c>
      <c r="E48">
        <v>4171</v>
      </c>
      <c r="F48">
        <v>4171</v>
      </c>
      <c r="G48">
        <v>4905</v>
      </c>
      <c r="H48">
        <v>4410</v>
      </c>
      <c r="I48">
        <v>3566</v>
      </c>
      <c r="J48">
        <v>4842</v>
      </c>
      <c r="K48">
        <v>4442</v>
      </c>
      <c r="L48">
        <v>3995</v>
      </c>
      <c r="M48">
        <v>3447</v>
      </c>
      <c r="N48">
        <v>3496</v>
      </c>
      <c r="O48">
        <v>3347</v>
      </c>
      <c r="P48">
        <v>3460</v>
      </c>
      <c r="Q48">
        <v>3340</v>
      </c>
      <c r="R48">
        <v>3347</v>
      </c>
      <c r="S48">
        <v>3908</v>
      </c>
      <c r="T48">
        <v>3637</v>
      </c>
      <c r="U48">
        <v>4435</v>
      </c>
      <c r="V48">
        <v>3490</v>
      </c>
      <c r="W48">
        <v>3304</v>
      </c>
      <c r="X48">
        <v>3483</v>
      </c>
      <c r="Y48">
        <v>4286</v>
      </c>
      <c r="Z48">
        <v>3481</v>
      </c>
      <c r="AA48">
        <v>3637</v>
      </c>
      <c r="AB48">
        <v>3496</v>
      </c>
      <c r="AC48">
        <v>3347</v>
      </c>
    </row>
    <row r="49" spans="1:29" x14ac:dyDescent="0.25">
      <c r="A49" s="79" t="s">
        <v>476</v>
      </c>
      <c r="B49">
        <v>3191</v>
      </c>
      <c r="C49">
        <v>3993</v>
      </c>
      <c r="D49">
        <v>3671</v>
      </c>
      <c r="E49">
        <v>2867</v>
      </c>
      <c r="F49">
        <v>2876</v>
      </c>
      <c r="G49">
        <v>3993</v>
      </c>
      <c r="H49">
        <v>4339</v>
      </c>
      <c r="I49">
        <v>3366</v>
      </c>
      <c r="J49">
        <v>3325</v>
      </c>
      <c r="K49">
        <v>4183</v>
      </c>
      <c r="L49">
        <v>2867</v>
      </c>
      <c r="M49">
        <v>2876</v>
      </c>
      <c r="N49">
        <v>4022</v>
      </c>
      <c r="O49">
        <v>4424</v>
      </c>
      <c r="P49">
        <v>2840</v>
      </c>
      <c r="Q49">
        <v>4022</v>
      </c>
      <c r="R49">
        <v>4424</v>
      </c>
      <c r="S49">
        <v>3521</v>
      </c>
      <c r="T49">
        <v>2686</v>
      </c>
      <c r="U49">
        <v>4325</v>
      </c>
      <c r="V49">
        <v>4424</v>
      </c>
      <c r="W49">
        <v>2840</v>
      </c>
      <c r="X49">
        <v>4022</v>
      </c>
      <c r="Y49">
        <v>4727</v>
      </c>
      <c r="Z49">
        <v>2853</v>
      </c>
      <c r="AA49">
        <v>2686</v>
      </c>
      <c r="AB49">
        <v>4178</v>
      </c>
      <c r="AC49">
        <v>4394</v>
      </c>
    </row>
    <row r="50" spans="1:29" x14ac:dyDescent="0.25">
      <c r="A50" s="79" t="s">
        <v>477</v>
      </c>
      <c r="B50">
        <v>2504</v>
      </c>
      <c r="C50">
        <v>3644</v>
      </c>
      <c r="D50">
        <v>2886</v>
      </c>
      <c r="E50">
        <v>2378</v>
      </c>
      <c r="F50">
        <v>2378</v>
      </c>
      <c r="G50">
        <v>3622</v>
      </c>
      <c r="H50">
        <v>3016</v>
      </c>
      <c r="I50">
        <v>2504</v>
      </c>
      <c r="J50">
        <v>3336</v>
      </c>
      <c r="K50">
        <v>3172</v>
      </c>
      <c r="L50">
        <v>2526</v>
      </c>
      <c r="M50">
        <v>2522</v>
      </c>
      <c r="N50">
        <v>3431</v>
      </c>
      <c r="O50">
        <v>3563</v>
      </c>
      <c r="P50">
        <v>2965</v>
      </c>
      <c r="Q50">
        <v>3431</v>
      </c>
      <c r="R50">
        <v>3563</v>
      </c>
      <c r="S50">
        <v>2968</v>
      </c>
      <c r="T50">
        <v>2838</v>
      </c>
      <c r="U50">
        <v>3646</v>
      </c>
      <c r="V50">
        <v>3407</v>
      </c>
      <c r="W50">
        <v>2965</v>
      </c>
      <c r="X50">
        <v>3407</v>
      </c>
      <c r="Y50">
        <v>3320</v>
      </c>
      <c r="Z50">
        <v>2682</v>
      </c>
      <c r="AA50">
        <v>2838</v>
      </c>
      <c r="AB50">
        <v>3251</v>
      </c>
      <c r="AC50">
        <v>3071</v>
      </c>
    </row>
    <row r="51" spans="1:29" x14ac:dyDescent="0.25">
      <c r="A51" s="79" t="s">
        <v>478</v>
      </c>
      <c r="B51">
        <v>3150</v>
      </c>
      <c r="C51">
        <v>4681</v>
      </c>
      <c r="D51">
        <v>3439</v>
      </c>
      <c r="E51">
        <v>3612</v>
      </c>
      <c r="F51">
        <v>3436</v>
      </c>
      <c r="G51">
        <v>4672</v>
      </c>
      <c r="H51">
        <v>4342</v>
      </c>
      <c r="I51">
        <v>3150</v>
      </c>
      <c r="J51">
        <v>3902</v>
      </c>
      <c r="K51">
        <v>4310</v>
      </c>
      <c r="L51">
        <v>3612</v>
      </c>
      <c r="M51">
        <v>3592</v>
      </c>
      <c r="N51">
        <v>4013</v>
      </c>
      <c r="O51">
        <v>4037</v>
      </c>
      <c r="P51">
        <v>3518</v>
      </c>
      <c r="Q51">
        <v>4040</v>
      </c>
      <c r="R51">
        <v>3833</v>
      </c>
      <c r="S51">
        <v>3803</v>
      </c>
      <c r="T51">
        <v>3420</v>
      </c>
      <c r="U51">
        <v>4474</v>
      </c>
      <c r="V51">
        <v>3857</v>
      </c>
      <c r="W51">
        <v>3518</v>
      </c>
      <c r="X51">
        <v>4054</v>
      </c>
      <c r="Y51">
        <v>4318</v>
      </c>
      <c r="Z51">
        <v>2928</v>
      </c>
      <c r="AA51">
        <v>3420</v>
      </c>
      <c r="AB51">
        <v>4013</v>
      </c>
      <c r="AC51">
        <v>3857</v>
      </c>
    </row>
    <row r="52" spans="1:29" x14ac:dyDescent="0.25">
      <c r="A52" s="79" t="s">
        <v>479</v>
      </c>
      <c r="B52">
        <v>2324</v>
      </c>
      <c r="C52">
        <v>3992</v>
      </c>
      <c r="D52">
        <v>4086</v>
      </c>
      <c r="E52">
        <v>3236</v>
      </c>
      <c r="F52">
        <v>3227</v>
      </c>
      <c r="G52">
        <v>3969</v>
      </c>
      <c r="H52">
        <v>3935</v>
      </c>
      <c r="I52">
        <v>2324</v>
      </c>
      <c r="J52">
        <v>3244</v>
      </c>
      <c r="K52">
        <v>3926</v>
      </c>
      <c r="L52">
        <v>3236</v>
      </c>
      <c r="M52">
        <v>3371</v>
      </c>
      <c r="N52">
        <v>4234</v>
      </c>
      <c r="O52">
        <v>4078</v>
      </c>
      <c r="P52">
        <v>1907</v>
      </c>
      <c r="Q52">
        <v>3654</v>
      </c>
      <c r="R52">
        <v>4069</v>
      </c>
      <c r="S52">
        <v>3284</v>
      </c>
      <c r="T52">
        <v>3403</v>
      </c>
      <c r="U52">
        <v>4313</v>
      </c>
      <c r="V52">
        <v>4221</v>
      </c>
      <c r="W52">
        <v>1907</v>
      </c>
      <c r="X52">
        <v>4161</v>
      </c>
      <c r="Y52">
        <v>3958</v>
      </c>
      <c r="Z52">
        <v>3569</v>
      </c>
      <c r="AA52">
        <v>3403</v>
      </c>
      <c r="AB52">
        <v>4234</v>
      </c>
      <c r="AC52">
        <v>4078</v>
      </c>
    </row>
    <row r="53" spans="1:29" x14ac:dyDescent="0.25">
      <c r="A53" s="79" t="s">
        <v>480</v>
      </c>
      <c r="B53">
        <v>1988</v>
      </c>
      <c r="C53">
        <v>2839</v>
      </c>
      <c r="D53">
        <v>2289</v>
      </c>
      <c r="E53">
        <v>1781</v>
      </c>
      <c r="F53">
        <v>1936</v>
      </c>
      <c r="G53">
        <v>2839</v>
      </c>
      <c r="H53">
        <v>2511</v>
      </c>
      <c r="I53">
        <v>1988</v>
      </c>
      <c r="J53">
        <v>2187</v>
      </c>
      <c r="K53">
        <v>2511</v>
      </c>
      <c r="L53">
        <v>1808</v>
      </c>
      <c r="M53">
        <v>1984</v>
      </c>
      <c r="N53">
        <v>3259</v>
      </c>
      <c r="O53">
        <v>3415</v>
      </c>
      <c r="P53">
        <v>2132</v>
      </c>
      <c r="Q53">
        <v>3004</v>
      </c>
      <c r="R53">
        <v>3415</v>
      </c>
      <c r="S53">
        <v>2179</v>
      </c>
      <c r="T53">
        <v>2129</v>
      </c>
      <c r="U53">
        <v>2527</v>
      </c>
      <c r="V53">
        <v>3415</v>
      </c>
      <c r="W53">
        <v>2132</v>
      </c>
      <c r="X53">
        <v>3291</v>
      </c>
      <c r="Y53">
        <v>2511</v>
      </c>
      <c r="Z53">
        <v>1957</v>
      </c>
      <c r="AA53">
        <v>2129</v>
      </c>
      <c r="AB53">
        <v>3415</v>
      </c>
      <c r="AC53">
        <v>3415</v>
      </c>
    </row>
    <row r="54" spans="1:29" x14ac:dyDescent="0.25">
      <c r="A54" s="79" t="s">
        <v>481</v>
      </c>
      <c r="B54">
        <v>565</v>
      </c>
      <c r="C54">
        <v>3115</v>
      </c>
      <c r="D54">
        <v>2757</v>
      </c>
      <c r="E54">
        <v>2601</v>
      </c>
      <c r="F54">
        <v>2601</v>
      </c>
      <c r="G54">
        <v>3147</v>
      </c>
      <c r="H54">
        <v>3154</v>
      </c>
      <c r="I54">
        <v>565</v>
      </c>
      <c r="J54">
        <v>2750</v>
      </c>
      <c r="K54">
        <v>3154</v>
      </c>
      <c r="L54">
        <v>2601</v>
      </c>
      <c r="M54">
        <v>2823</v>
      </c>
      <c r="N54">
        <v>2806</v>
      </c>
      <c r="O54">
        <v>2345</v>
      </c>
      <c r="P54">
        <v>1883</v>
      </c>
      <c r="Q54">
        <v>2806</v>
      </c>
      <c r="R54">
        <v>2501</v>
      </c>
      <c r="S54">
        <v>3220</v>
      </c>
      <c r="T54">
        <v>2823</v>
      </c>
      <c r="U54">
        <v>3649</v>
      </c>
      <c r="V54">
        <v>2345</v>
      </c>
      <c r="W54">
        <v>2039</v>
      </c>
      <c r="X54">
        <v>2806</v>
      </c>
      <c r="Y54">
        <v>3188</v>
      </c>
      <c r="Z54">
        <v>2823</v>
      </c>
      <c r="AA54">
        <v>2823</v>
      </c>
      <c r="AB54">
        <v>2650</v>
      </c>
      <c r="AC54">
        <v>2345</v>
      </c>
    </row>
    <row r="55" spans="1:29" x14ac:dyDescent="0.25">
      <c r="A55" s="79" t="s">
        <v>482</v>
      </c>
      <c r="B55">
        <v>704</v>
      </c>
      <c r="C55">
        <v>2755</v>
      </c>
      <c r="D55">
        <v>704</v>
      </c>
      <c r="E55">
        <v>704</v>
      </c>
      <c r="F55">
        <v>704</v>
      </c>
      <c r="G55">
        <v>2755</v>
      </c>
      <c r="H55">
        <v>2612</v>
      </c>
      <c r="I55">
        <v>704</v>
      </c>
      <c r="J55">
        <v>704</v>
      </c>
      <c r="K55">
        <v>2612</v>
      </c>
      <c r="L55">
        <v>704</v>
      </c>
      <c r="M55">
        <v>1232</v>
      </c>
      <c r="N55">
        <v>3666</v>
      </c>
      <c r="O55">
        <v>3666</v>
      </c>
      <c r="P55">
        <v>3262</v>
      </c>
      <c r="Q55">
        <v>3666</v>
      </c>
      <c r="R55">
        <v>3666</v>
      </c>
      <c r="S55">
        <v>3173</v>
      </c>
      <c r="T55">
        <v>1232</v>
      </c>
      <c r="U55">
        <v>3205</v>
      </c>
      <c r="V55">
        <v>3666</v>
      </c>
      <c r="W55">
        <v>3094</v>
      </c>
      <c r="X55">
        <v>3666</v>
      </c>
      <c r="Y55">
        <v>3205</v>
      </c>
      <c r="Z55">
        <v>1408</v>
      </c>
      <c r="AA55">
        <v>1232</v>
      </c>
      <c r="AB55">
        <v>3666</v>
      </c>
      <c r="AC55">
        <v>3666</v>
      </c>
    </row>
    <row r="56" spans="1:29" x14ac:dyDescent="0.25">
      <c r="A56" s="79" t="s">
        <v>483</v>
      </c>
      <c r="B56">
        <v>546</v>
      </c>
      <c r="C56">
        <v>1688</v>
      </c>
      <c r="D56">
        <v>1498</v>
      </c>
      <c r="E56">
        <v>547</v>
      </c>
      <c r="F56">
        <v>737</v>
      </c>
      <c r="G56">
        <v>1688</v>
      </c>
      <c r="H56">
        <v>1692</v>
      </c>
      <c r="I56">
        <v>546</v>
      </c>
      <c r="J56">
        <v>1303</v>
      </c>
      <c r="K56">
        <v>1498</v>
      </c>
      <c r="L56">
        <v>547</v>
      </c>
      <c r="M56">
        <v>546</v>
      </c>
      <c r="N56">
        <v>3282</v>
      </c>
      <c r="O56">
        <v>3296</v>
      </c>
      <c r="P56">
        <v>896</v>
      </c>
      <c r="Q56">
        <v>3282</v>
      </c>
      <c r="R56">
        <v>3282</v>
      </c>
      <c r="S56">
        <v>892</v>
      </c>
      <c r="T56">
        <v>1068</v>
      </c>
      <c r="U56">
        <v>1644</v>
      </c>
      <c r="V56">
        <v>3476</v>
      </c>
      <c r="W56">
        <v>1064</v>
      </c>
      <c r="X56">
        <v>3282</v>
      </c>
      <c r="Y56">
        <v>1453</v>
      </c>
      <c r="Z56">
        <v>892</v>
      </c>
      <c r="AA56">
        <v>1068</v>
      </c>
      <c r="AB56">
        <v>3282</v>
      </c>
      <c r="AC56">
        <v>3476</v>
      </c>
    </row>
    <row r="57" spans="1:29" ht="15.75" thickBot="1" x14ac:dyDescent="0.3">
      <c r="A57" s="79" t="s">
        <v>484</v>
      </c>
      <c r="B57">
        <v>2040</v>
      </c>
      <c r="C57">
        <v>2438</v>
      </c>
      <c r="D57">
        <v>2244</v>
      </c>
      <c r="E57">
        <v>1483</v>
      </c>
      <c r="F57">
        <v>1677</v>
      </c>
      <c r="G57">
        <v>2438</v>
      </c>
      <c r="H57">
        <v>2244</v>
      </c>
      <c r="I57">
        <v>2040</v>
      </c>
      <c r="J57">
        <v>2438</v>
      </c>
      <c r="K57">
        <v>2244</v>
      </c>
      <c r="L57">
        <v>1131</v>
      </c>
      <c r="M57">
        <v>2202</v>
      </c>
      <c r="N57">
        <v>2786</v>
      </c>
      <c r="O57">
        <v>2592</v>
      </c>
      <c r="P57">
        <v>2212</v>
      </c>
      <c r="Q57">
        <v>2598</v>
      </c>
      <c r="R57">
        <v>2786</v>
      </c>
      <c r="S57">
        <v>2392</v>
      </c>
      <c r="T57">
        <v>2388</v>
      </c>
      <c r="U57">
        <v>2598</v>
      </c>
      <c r="V57">
        <v>2592</v>
      </c>
      <c r="W57">
        <v>2212</v>
      </c>
      <c r="X57">
        <v>2786</v>
      </c>
      <c r="Y57">
        <v>2786</v>
      </c>
      <c r="Z57">
        <v>2392</v>
      </c>
      <c r="AA57">
        <v>2388</v>
      </c>
      <c r="AB57">
        <v>2786</v>
      </c>
      <c r="AC57">
        <v>2592</v>
      </c>
    </row>
    <row r="58" spans="1:29" x14ac:dyDescent="0.25">
      <c r="A58" s="148" t="s">
        <v>444</v>
      </c>
      <c r="B58" s="149">
        <f>SUM(B34:B57)</f>
        <v>52118</v>
      </c>
      <c r="C58" s="150">
        <f t="shared" ref="C58:AC58" si="1">SUM(C34:C57)</f>
        <v>72667</v>
      </c>
      <c r="D58" s="150">
        <f t="shared" si="1"/>
        <v>65146</v>
      </c>
      <c r="E58" s="150">
        <f t="shared" si="1"/>
        <v>55461</v>
      </c>
      <c r="F58" s="150">
        <f t="shared" si="1"/>
        <v>55627</v>
      </c>
      <c r="G58" s="150">
        <f t="shared" si="1"/>
        <v>72298</v>
      </c>
      <c r="H58" s="150">
        <f t="shared" si="1"/>
        <v>70541</v>
      </c>
      <c r="I58" s="150">
        <f t="shared" si="1"/>
        <v>52113</v>
      </c>
      <c r="J58" s="150">
        <f t="shared" si="1"/>
        <v>65434</v>
      </c>
      <c r="K58" s="150">
        <f t="shared" si="1"/>
        <v>70296</v>
      </c>
      <c r="L58" s="150">
        <f t="shared" si="1"/>
        <v>55103</v>
      </c>
      <c r="M58" s="150">
        <f t="shared" si="1"/>
        <v>58462</v>
      </c>
      <c r="N58" s="150">
        <f t="shared" si="1"/>
        <v>74319</v>
      </c>
      <c r="O58" s="150">
        <f t="shared" si="1"/>
        <v>75379</v>
      </c>
      <c r="P58" s="150">
        <f t="shared" si="1"/>
        <v>56105</v>
      </c>
      <c r="Q58" s="150">
        <f t="shared" si="1"/>
        <v>73095</v>
      </c>
      <c r="R58" s="150">
        <f t="shared" si="1"/>
        <v>75048</v>
      </c>
      <c r="S58" s="150">
        <f t="shared" si="1"/>
        <v>64100</v>
      </c>
      <c r="T58" s="150">
        <f t="shared" si="1"/>
        <v>59268</v>
      </c>
      <c r="U58" s="150">
        <f t="shared" si="1"/>
        <v>73112</v>
      </c>
      <c r="V58" s="150">
        <f t="shared" si="1"/>
        <v>75049</v>
      </c>
      <c r="W58" s="150">
        <f t="shared" si="1"/>
        <v>56592</v>
      </c>
      <c r="X58" s="150">
        <f t="shared" si="1"/>
        <v>74080</v>
      </c>
      <c r="Y58" s="150">
        <f t="shared" si="1"/>
        <v>73076</v>
      </c>
      <c r="Z58" s="150">
        <f t="shared" si="1"/>
        <v>58651</v>
      </c>
      <c r="AA58" s="150">
        <f t="shared" si="1"/>
        <v>59448</v>
      </c>
      <c r="AB58" s="150">
        <f t="shared" si="1"/>
        <v>74285</v>
      </c>
      <c r="AC58" s="150">
        <f t="shared" si="1"/>
        <v>74763</v>
      </c>
    </row>
    <row r="59" spans="1:29" ht="15.75" thickBot="1" x14ac:dyDescent="0.3"/>
    <row r="60" spans="1:29" ht="15.75" thickBot="1" x14ac:dyDescent="0.3">
      <c r="A60" s="22" t="s">
        <v>499</v>
      </c>
      <c r="B60" s="152" t="s">
        <v>555</v>
      </c>
      <c r="C60" s="152" t="s">
        <v>556</v>
      </c>
      <c r="D60" s="152" t="s">
        <v>557</v>
      </c>
      <c r="E60" s="152" t="s">
        <v>558</v>
      </c>
      <c r="F60" s="152" t="s">
        <v>559</v>
      </c>
      <c r="G60" s="152" t="s">
        <v>560</v>
      </c>
      <c r="H60" s="152" t="s">
        <v>561</v>
      </c>
      <c r="I60" s="152" t="s">
        <v>562</v>
      </c>
      <c r="J60" s="152" t="s">
        <v>563</v>
      </c>
      <c r="K60" s="152" t="s">
        <v>564</v>
      </c>
      <c r="L60" s="152" t="s">
        <v>565</v>
      </c>
      <c r="M60" s="152" t="s">
        <v>566</v>
      </c>
      <c r="N60" s="152" t="s">
        <v>567</v>
      </c>
      <c r="O60" s="152" t="s">
        <v>568</v>
      </c>
      <c r="P60" s="152" t="s">
        <v>569</v>
      </c>
      <c r="Q60" s="152" t="s">
        <v>570</v>
      </c>
      <c r="R60" s="152" t="s">
        <v>571</v>
      </c>
      <c r="S60" s="152" t="s">
        <v>572</v>
      </c>
      <c r="T60" s="152" t="s">
        <v>573</v>
      </c>
      <c r="U60" s="152" t="s">
        <v>574</v>
      </c>
      <c r="V60" s="152" t="s">
        <v>575</v>
      </c>
      <c r="W60" s="152" t="s">
        <v>576</v>
      </c>
      <c r="X60" s="152" t="s">
        <v>577</v>
      </c>
      <c r="Y60" s="152" t="s">
        <v>578</v>
      </c>
      <c r="Z60" s="152" t="s">
        <v>579</v>
      </c>
      <c r="AA60" s="152" t="s">
        <v>580</v>
      </c>
      <c r="AB60" s="152" t="s">
        <v>581</v>
      </c>
      <c r="AC60" s="153" t="s">
        <v>582</v>
      </c>
    </row>
    <row r="61" spans="1:29" x14ac:dyDescent="0.25">
      <c r="A61" s="40" t="s">
        <v>501</v>
      </c>
      <c r="B61" s="80" t="s">
        <v>509</v>
      </c>
      <c r="C61" s="81" t="s">
        <v>509</v>
      </c>
      <c r="D61" s="81" t="s">
        <v>509</v>
      </c>
      <c r="E61" s="81" t="s">
        <v>509</v>
      </c>
      <c r="F61" s="81" t="s">
        <v>509</v>
      </c>
      <c r="G61" s="81" t="s">
        <v>509</v>
      </c>
      <c r="H61" s="81" t="s">
        <v>509</v>
      </c>
      <c r="I61" s="81" t="s">
        <v>509</v>
      </c>
      <c r="J61" s="81" t="s">
        <v>509</v>
      </c>
      <c r="K61" s="81" t="s">
        <v>509</v>
      </c>
      <c r="L61" s="81" t="s">
        <v>509</v>
      </c>
      <c r="M61" s="81" t="s">
        <v>509</v>
      </c>
      <c r="N61" s="81" t="s">
        <v>509</v>
      </c>
      <c r="O61" s="81" t="s">
        <v>509</v>
      </c>
      <c r="P61" s="81" t="s">
        <v>509</v>
      </c>
      <c r="Q61" s="81" t="s">
        <v>509</v>
      </c>
      <c r="R61" s="81" t="s">
        <v>509</v>
      </c>
      <c r="S61" s="81" t="s">
        <v>509</v>
      </c>
      <c r="T61" s="81" t="s">
        <v>509</v>
      </c>
      <c r="U61" s="81" t="s">
        <v>509</v>
      </c>
      <c r="V61" s="81" t="s">
        <v>509</v>
      </c>
      <c r="W61" s="81" t="s">
        <v>509</v>
      </c>
      <c r="X61" s="81" t="s">
        <v>509</v>
      </c>
      <c r="Y61" s="81" t="s">
        <v>509</v>
      </c>
      <c r="Z61" s="81" t="s">
        <v>509</v>
      </c>
      <c r="AA61" s="81" t="s">
        <v>509</v>
      </c>
      <c r="AB61" s="81" t="s">
        <v>509</v>
      </c>
      <c r="AC61" s="151" t="s">
        <v>509</v>
      </c>
    </row>
    <row r="62" spans="1:29" x14ac:dyDescent="0.25">
      <c r="A62" s="40" t="s">
        <v>461</v>
      </c>
      <c r="B62" s="40">
        <f t="shared" ref="B62:AC62" si="2">B6-B34</f>
        <v>179</v>
      </c>
      <c r="C62" s="79">
        <f t="shared" si="2"/>
        <v>332</v>
      </c>
      <c r="D62" s="79">
        <f t="shared" si="2"/>
        <v>345</v>
      </c>
      <c r="E62" s="79">
        <f t="shared" si="2"/>
        <v>179</v>
      </c>
      <c r="F62" s="79">
        <f t="shared" si="2"/>
        <v>353</v>
      </c>
      <c r="G62" s="79">
        <f t="shared" si="2"/>
        <v>345</v>
      </c>
      <c r="H62" s="79">
        <f t="shared" si="2"/>
        <v>340</v>
      </c>
      <c r="I62" s="79">
        <f t="shared" si="2"/>
        <v>179</v>
      </c>
      <c r="J62" s="79">
        <f t="shared" si="2"/>
        <v>332</v>
      </c>
      <c r="K62" s="79">
        <f t="shared" si="2"/>
        <v>345</v>
      </c>
      <c r="L62" s="79">
        <f t="shared" si="2"/>
        <v>179</v>
      </c>
      <c r="M62" s="79">
        <f t="shared" si="2"/>
        <v>771</v>
      </c>
      <c r="N62" s="79">
        <f t="shared" si="2"/>
        <v>766</v>
      </c>
      <c r="O62" s="79">
        <f t="shared" si="2"/>
        <v>937</v>
      </c>
      <c r="P62" s="79">
        <f t="shared" si="2"/>
        <v>765</v>
      </c>
      <c r="Q62" s="79">
        <f t="shared" si="2"/>
        <v>760</v>
      </c>
      <c r="R62" s="79">
        <f t="shared" si="2"/>
        <v>931</v>
      </c>
      <c r="S62" s="79">
        <f t="shared" si="2"/>
        <v>748</v>
      </c>
      <c r="T62" s="79">
        <f t="shared" si="2"/>
        <v>736</v>
      </c>
      <c r="U62" s="79">
        <f t="shared" si="2"/>
        <v>766</v>
      </c>
      <c r="V62" s="79">
        <f t="shared" si="2"/>
        <v>945</v>
      </c>
      <c r="W62" s="79">
        <f t="shared" si="2"/>
        <v>765</v>
      </c>
      <c r="X62" s="79">
        <f t="shared" si="2"/>
        <v>760</v>
      </c>
      <c r="Y62" s="79">
        <f t="shared" si="2"/>
        <v>931</v>
      </c>
      <c r="Z62" s="79">
        <f t="shared" si="2"/>
        <v>761</v>
      </c>
      <c r="AA62" s="79">
        <f t="shared" si="2"/>
        <v>742</v>
      </c>
      <c r="AB62" s="79">
        <f t="shared" si="2"/>
        <v>758</v>
      </c>
      <c r="AC62" s="101">
        <f t="shared" si="2"/>
        <v>945</v>
      </c>
    </row>
    <row r="63" spans="1:29" x14ac:dyDescent="0.25">
      <c r="A63" s="40" t="s">
        <v>462</v>
      </c>
      <c r="B63" s="40">
        <f t="shared" ref="B63:AC63" si="3">B7-B35</f>
        <v>278</v>
      </c>
      <c r="C63" s="79">
        <f t="shared" si="3"/>
        <v>278</v>
      </c>
      <c r="D63" s="79">
        <f t="shared" si="3"/>
        <v>278</v>
      </c>
      <c r="E63" s="79">
        <f t="shared" si="3"/>
        <v>278</v>
      </c>
      <c r="F63" s="79">
        <f t="shared" si="3"/>
        <v>278</v>
      </c>
      <c r="G63" s="79">
        <f t="shared" si="3"/>
        <v>278</v>
      </c>
      <c r="H63" s="79">
        <f t="shared" si="3"/>
        <v>278</v>
      </c>
      <c r="I63" s="79">
        <f t="shared" si="3"/>
        <v>278</v>
      </c>
      <c r="J63" s="79">
        <f t="shared" si="3"/>
        <v>278</v>
      </c>
      <c r="K63" s="79">
        <f t="shared" si="3"/>
        <v>278</v>
      </c>
      <c r="L63" s="79">
        <f t="shared" si="3"/>
        <v>278</v>
      </c>
      <c r="M63" s="79">
        <f t="shared" si="3"/>
        <v>278</v>
      </c>
      <c r="N63" s="79">
        <f t="shared" si="3"/>
        <v>278</v>
      </c>
      <c r="O63" s="79">
        <f t="shared" si="3"/>
        <v>278</v>
      </c>
      <c r="P63" s="79">
        <f t="shared" si="3"/>
        <v>278</v>
      </c>
      <c r="Q63" s="79">
        <f t="shared" si="3"/>
        <v>278</v>
      </c>
      <c r="R63" s="79">
        <f t="shared" si="3"/>
        <v>278</v>
      </c>
      <c r="S63" s="79">
        <f t="shared" si="3"/>
        <v>278</v>
      </c>
      <c r="T63" s="79">
        <f t="shared" si="3"/>
        <v>278</v>
      </c>
      <c r="U63" s="79">
        <f t="shared" si="3"/>
        <v>278</v>
      </c>
      <c r="V63" s="79">
        <f t="shared" si="3"/>
        <v>278</v>
      </c>
      <c r="W63" s="79">
        <f t="shared" si="3"/>
        <v>278</v>
      </c>
      <c r="X63" s="79">
        <f t="shared" si="3"/>
        <v>278</v>
      </c>
      <c r="Y63" s="79">
        <f t="shared" si="3"/>
        <v>278</v>
      </c>
      <c r="Z63" s="79">
        <f t="shared" si="3"/>
        <v>278</v>
      </c>
      <c r="AA63" s="79">
        <f t="shared" si="3"/>
        <v>278</v>
      </c>
      <c r="AB63" s="79">
        <f t="shared" si="3"/>
        <v>278</v>
      </c>
      <c r="AC63" s="101">
        <f t="shared" si="3"/>
        <v>278</v>
      </c>
    </row>
    <row r="64" spans="1:29" x14ac:dyDescent="0.25">
      <c r="A64" s="40" t="s">
        <v>463</v>
      </c>
      <c r="B64" s="40">
        <f t="shared" ref="B64:AC64" si="4">B8-B36</f>
        <v>0</v>
      </c>
      <c r="C64" s="79">
        <f t="shared" si="4"/>
        <v>0</v>
      </c>
      <c r="D64" s="79">
        <f t="shared" si="4"/>
        <v>0</v>
      </c>
      <c r="E64" s="79">
        <f t="shared" si="4"/>
        <v>0</v>
      </c>
      <c r="F64" s="79">
        <f t="shared" si="4"/>
        <v>0</v>
      </c>
      <c r="G64" s="79">
        <f t="shared" si="4"/>
        <v>0</v>
      </c>
      <c r="H64" s="79">
        <f t="shared" si="4"/>
        <v>0</v>
      </c>
      <c r="I64" s="79">
        <f t="shared" si="4"/>
        <v>0</v>
      </c>
      <c r="J64" s="79">
        <f t="shared" si="4"/>
        <v>0</v>
      </c>
      <c r="K64" s="79">
        <f t="shared" si="4"/>
        <v>0</v>
      </c>
      <c r="L64" s="79">
        <f t="shared" si="4"/>
        <v>0</v>
      </c>
      <c r="M64" s="79">
        <f t="shared" si="4"/>
        <v>0</v>
      </c>
      <c r="N64" s="79">
        <f t="shared" si="4"/>
        <v>0</v>
      </c>
      <c r="O64" s="79">
        <f t="shared" si="4"/>
        <v>0</v>
      </c>
      <c r="P64" s="79">
        <f t="shared" si="4"/>
        <v>0</v>
      </c>
      <c r="Q64" s="79">
        <f t="shared" si="4"/>
        <v>0</v>
      </c>
      <c r="R64" s="79">
        <f t="shared" si="4"/>
        <v>0</v>
      </c>
      <c r="S64" s="79">
        <f t="shared" si="4"/>
        <v>0</v>
      </c>
      <c r="T64" s="79">
        <f t="shared" si="4"/>
        <v>0</v>
      </c>
      <c r="U64" s="79">
        <f t="shared" si="4"/>
        <v>0</v>
      </c>
      <c r="V64" s="79">
        <f t="shared" si="4"/>
        <v>0</v>
      </c>
      <c r="W64" s="79">
        <f t="shared" si="4"/>
        <v>0</v>
      </c>
      <c r="X64" s="79">
        <f t="shared" si="4"/>
        <v>0</v>
      </c>
      <c r="Y64" s="79">
        <f t="shared" si="4"/>
        <v>0</v>
      </c>
      <c r="Z64" s="79">
        <f t="shared" si="4"/>
        <v>0</v>
      </c>
      <c r="AA64" s="79">
        <f t="shared" si="4"/>
        <v>0</v>
      </c>
      <c r="AB64" s="79">
        <f t="shared" si="4"/>
        <v>0</v>
      </c>
      <c r="AC64" s="101">
        <f t="shared" si="4"/>
        <v>0</v>
      </c>
    </row>
    <row r="65" spans="1:29" x14ac:dyDescent="0.25">
      <c r="A65" s="40" t="s">
        <v>464</v>
      </c>
      <c r="B65" s="40">
        <f t="shared" ref="B65:AC65" si="5">B9-B37</f>
        <v>0</v>
      </c>
      <c r="C65" s="79">
        <f t="shared" si="5"/>
        <v>0</v>
      </c>
      <c r="D65" s="79">
        <f t="shared" si="5"/>
        <v>0</v>
      </c>
      <c r="E65" s="79">
        <f t="shared" si="5"/>
        <v>0</v>
      </c>
      <c r="F65" s="79">
        <f t="shared" si="5"/>
        <v>0</v>
      </c>
      <c r="G65" s="79">
        <f t="shared" si="5"/>
        <v>0</v>
      </c>
      <c r="H65" s="79">
        <f t="shared" si="5"/>
        <v>0</v>
      </c>
      <c r="I65" s="79">
        <f t="shared" si="5"/>
        <v>0</v>
      </c>
      <c r="J65" s="79">
        <f t="shared" si="5"/>
        <v>0</v>
      </c>
      <c r="K65" s="79">
        <f t="shared" si="5"/>
        <v>0</v>
      </c>
      <c r="L65" s="79">
        <f t="shared" si="5"/>
        <v>0</v>
      </c>
      <c r="M65" s="79">
        <f t="shared" si="5"/>
        <v>0</v>
      </c>
      <c r="N65" s="79">
        <f t="shared" si="5"/>
        <v>0</v>
      </c>
      <c r="O65" s="79">
        <f t="shared" si="5"/>
        <v>0</v>
      </c>
      <c r="P65" s="79">
        <f t="shared" si="5"/>
        <v>0</v>
      </c>
      <c r="Q65" s="79">
        <f t="shared" si="5"/>
        <v>0</v>
      </c>
      <c r="R65" s="79">
        <f t="shared" si="5"/>
        <v>0</v>
      </c>
      <c r="S65" s="79">
        <f t="shared" si="5"/>
        <v>0</v>
      </c>
      <c r="T65" s="79">
        <f t="shared" si="5"/>
        <v>0</v>
      </c>
      <c r="U65" s="79">
        <f t="shared" si="5"/>
        <v>0</v>
      </c>
      <c r="V65" s="79">
        <f t="shared" si="5"/>
        <v>0</v>
      </c>
      <c r="W65" s="79">
        <f t="shared" si="5"/>
        <v>0</v>
      </c>
      <c r="X65" s="79">
        <f t="shared" si="5"/>
        <v>0</v>
      </c>
      <c r="Y65" s="79">
        <f t="shared" si="5"/>
        <v>0</v>
      </c>
      <c r="Z65" s="79">
        <f t="shared" si="5"/>
        <v>0</v>
      </c>
      <c r="AA65" s="79">
        <f t="shared" si="5"/>
        <v>0</v>
      </c>
      <c r="AB65" s="79">
        <f t="shared" si="5"/>
        <v>0</v>
      </c>
      <c r="AC65" s="101">
        <f t="shared" si="5"/>
        <v>0</v>
      </c>
    </row>
    <row r="66" spans="1:29" x14ac:dyDescent="0.25">
      <c r="A66" s="40" t="s">
        <v>465</v>
      </c>
      <c r="B66" s="40">
        <f t="shared" ref="B66:AC66" si="6">B10-B38</f>
        <v>0</v>
      </c>
      <c r="C66" s="79">
        <f t="shared" si="6"/>
        <v>0</v>
      </c>
      <c r="D66" s="79">
        <f t="shared" si="6"/>
        <v>0</v>
      </c>
      <c r="E66" s="79">
        <f t="shared" si="6"/>
        <v>0</v>
      </c>
      <c r="F66" s="79">
        <f t="shared" si="6"/>
        <v>0</v>
      </c>
      <c r="G66" s="79">
        <f t="shared" si="6"/>
        <v>0</v>
      </c>
      <c r="H66" s="79">
        <f t="shared" si="6"/>
        <v>0</v>
      </c>
      <c r="I66" s="79">
        <f t="shared" si="6"/>
        <v>0</v>
      </c>
      <c r="J66" s="79">
        <f t="shared" si="6"/>
        <v>0</v>
      </c>
      <c r="K66" s="79">
        <f t="shared" si="6"/>
        <v>0</v>
      </c>
      <c r="L66" s="79">
        <f t="shared" si="6"/>
        <v>0</v>
      </c>
      <c r="M66" s="79">
        <f t="shared" si="6"/>
        <v>0</v>
      </c>
      <c r="N66" s="79">
        <f t="shared" si="6"/>
        <v>0</v>
      </c>
      <c r="O66" s="79">
        <f t="shared" si="6"/>
        <v>0</v>
      </c>
      <c r="P66" s="79">
        <f t="shared" si="6"/>
        <v>0</v>
      </c>
      <c r="Q66" s="79">
        <f t="shared" si="6"/>
        <v>0</v>
      </c>
      <c r="R66" s="79">
        <f t="shared" si="6"/>
        <v>0</v>
      </c>
      <c r="S66" s="79">
        <f t="shared" si="6"/>
        <v>0</v>
      </c>
      <c r="T66" s="79">
        <f t="shared" si="6"/>
        <v>0</v>
      </c>
      <c r="U66" s="79">
        <f t="shared" si="6"/>
        <v>0</v>
      </c>
      <c r="V66" s="79">
        <f t="shared" si="6"/>
        <v>0</v>
      </c>
      <c r="W66" s="79">
        <f t="shared" si="6"/>
        <v>0</v>
      </c>
      <c r="X66" s="79">
        <f t="shared" si="6"/>
        <v>0</v>
      </c>
      <c r="Y66" s="79">
        <f t="shared" si="6"/>
        <v>0</v>
      </c>
      <c r="Z66" s="79">
        <f t="shared" si="6"/>
        <v>0</v>
      </c>
      <c r="AA66" s="79">
        <f t="shared" si="6"/>
        <v>0</v>
      </c>
      <c r="AB66" s="79">
        <f t="shared" si="6"/>
        <v>0</v>
      </c>
      <c r="AC66" s="101">
        <f t="shared" si="6"/>
        <v>0</v>
      </c>
    </row>
    <row r="67" spans="1:29" x14ac:dyDescent="0.25">
      <c r="A67" s="40" t="s">
        <v>466</v>
      </c>
      <c r="B67" s="40">
        <f t="shared" ref="B67:AC67" si="7">B11-B39</f>
        <v>186</v>
      </c>
      <c r="C67" s="79">
        <f t="shared" si="7"/>
        <v>186</v>
      </c>
      <c r="D67" s="79">
        <f t="shared" si="7"/>
        <v>186</v>
      </c>
      <c r="E67" s="79">
        <f t="shared" si="7"/>
        <v>186</v>
      </c>
      <c r="F67" s="79">
        <f t="shared" si="7"/>
        <v>186</v>
      </c>
      <c r="G67" s="79">
        <f t="shared" si="7"/>
        <v>186</v>
      </c>
      <c r="H67" s="79">
        <f t="shared" si="7"/>
        <v>186</v>
      </c>
      <c r="I67" s="79">
        <f t="shared" si="7"/>
        <v>186</v>
      </c>
      <c r="J67" s="79">
        <f t="shared" si="7"/>
        <v>186</v>
      </c>
      <c r="K67" s="79">
        <f t="shared" si="7"/>
        <v>186</v>
      </c>
      <c r="L67" s="79">
        <f t="shared" si="7"/>
        <v>186</v>
      </c>
      <c r="M67" s="79">
        <f t="shared" si="7"/>
        <v>240</v>
      </c>
      <c r="N67" s="79">
        <f t="shared" si="7"/>
        <v>372</v>
      </c>
      <c r="O67" s="79">
        <f t="shared" si="7"/>
        <v>372</v>
      </c>
      <c r="P67" s="79">
        <f t="shared" si="7"/>
        <v>186</v>
      </c>
      <c r="Q67" s="79">
        <f t="shared" si="7"/>
        <v>426</v>
      </c>
      <c r="R67" s="79">
        <f t="shared" si="7"/>
        <v>426</v>
      </c>
      <c r="S67" s="79">
        <f t="shared" si="7"/>
        <v>240</v>
      </c>
      <c r="T67" s="79">
        <f t="shared" si="7"/>
        <v>240</v>
      </c>
      <c r="U67" s="79">
        <f t="shared" si="7"/>
        <v>372</v>
      </c>
      <c r="V67" s="79">
        <f t="shared" si="7"/>
        <v>372</v>
      </c>
      <c r="W67" s="79">
        <f t="shared" si="7"/>
        <v>186</v>
      </c>
      <c r="X67" s="79">
        <f t="shared" si="7"/>
        <v>426</v>
      </c>
      <c r="Y67" s="79">
        <f t="shared" si="7"/>
        <v>426</v>
      </c>
      <c r="Z67" s="79">
        <f t="shared" si="7"/>
        <v>240</v>
      </c>
      <c r="AA67" s="79">
        <f t="shared" si="7"/>
        <v>240</v>
      </c>
      <c r="AB67" s="79">
        <f t="shared" si="7"/>
        <v>372</v>
      </c>
      <c r="AC67" s="101">
        <f t="shared" si="7"/>
        <v>372</v>
      </c>
    </row>
    <row r="68" spans="1:29" x14ac:dyDescent="0.25">
      <c r="A68" s="40" t="s">
        <v>467</v>
      </c>
      <c r="B68" s="40">
        <f t="shared" ref="B68:AC68" si="8">B12-B40</f>
        <v>1631</v>
      </c>
      <c r="C68" s="79">
        <f t="shared" si="8"/>
        <v>2689</v>
      </c>
      <c r="D68" s="79">
        <f t="shared" si="8"/>
        <v>2586</v>
      </c>
      <c r="E68" s="79">
        <f t="shared" si="8"/>
        <v>1610</v>
      </c>
      <c r="F68" s="79">
        <f t="shared" si="8"/>
        <v>1742</v>
      </c>
      <c r="G68" s="79">
        <f t="shared" si="8"/>
        <v>2699</v>
      </c>
      <c r="H68" s="79">
        <f t="shared" si="8"/>
        <v>2718</v>
      </c>
      <c r="I68" s="79">
        <f t="shared" si="8"/>
        <v>1618</v>
      </c>
      <c r="J68" s="79">
        <f t="shared" si="8"/>
        <v>2689</v>
      </c>
      <c r="K68" s="79">
        <f t="shared" si="8"/>
        <v>2586</v>
      </c>
      <c r="L68" s="79">
        <f t="shared" si="8"/>
        <v>1610</v>
      </c>
      <c r="M68" s="79">
        <f t="shared" si="8"/>
        <v>1316</v>
      </c>
      <c r="N68" s="79">
        <f t="shared" si="8"/>
        <v>2891</v>
      </c>
      <c r="O68" s="79">
        <f t="shared" si="8"/>
        <v>2724</v>
      </c>
      <c r="P68" s="79">
        <f t="shared" si="8"/>
        <v>1874</v>
      </c>
      <c r="Q68" s="79">
        <f t="shared" si="8"/>
        <v>2850</v>
      </c>
      <c r="R68" s="79">
        <f t="shared" si="8"/>
        <v>2597</v>
      </c>
      <c r="S68" s="79">
        <f t="shared" si="8"/>
        <v>1640</v>
      </c>
      <c r="T68" s="79">
        <f t="shared" si="8"/>
        <v>1640</v>
      </c>
      <c r="U68" s="79">
        <f t="shared" si="8"/>
        <v>2910</v>
      </c>
      <c r="V68" s="79">
        <f t="shared" si="8"/>
        <v>2724</v>
      </c>
      <c r="W68" s="79">
        <f t="shared" si="8"/>
        <v>1874</v>
      </c>
      <c r="X68" s="79">
        <f t="shared" si="8"/>
        <v>2850</v>
      </c>
      <c r="Y68" s="79">
        <f t="shared" si="8"/>
        <v>2597</v>
      </c>
      <c r="Z68" s="79">
        <f t="shared" si="8"/>
        <v>1640</v>
      </c>
      <c r="AA68" s="79">
        <f t="shared" si="8"/>
        <v>1462</v>
      </c>
      <c r="AB68" s="79">
        <f t="shared" si="8"/>
        <v>2751</v>
      </c>
      <c r="AC68" s="101">
        <f t="shared" si="8"/>
        <v>2527</v>
      </c>
    </row>
    <row r="69" spans="1:29" x14ac:dyDescent="0.25">
      <c r="A69" s="40" t="s">
        <v>468</v>
      </c>
      <c r="B69" s="40">
        <f t="shared" ref="B69:AC69" si="9">B13-B41</f>
        <v>1090</v>
      </c>
      <c r="C69" s="79">
        <f t="shared" si="9"/>
        <v>1647</v>
      </c>
      <c r="D69" s="79">
        <f t="shared" si="9"/>
        <v>1887</v>
      </c>
      <c r="E69" s="79">
        <f t="shared" si="9"/>
        <v>1097</v>
      </c>
      <c r="F69" s="79">
        <f t="shared" si="9"/>
        <v>1097</v>
      </c>
      <c r="G69" s="79">
        <f t="shared" si="9"/>
        <v>1461</v>
      </c>
      <c r="H69" s="79">
        <f t="shared" si="9"/>
        <v>1887</v>
      </c>
      <c r="I69" s="79">
        <f t="shared" si="9"/>
        <v>1090</v>
      </c>
      <c r="J69" s="79">
        <f t="shared" si="9"/>
        <v>1647</v>
      </c>
      <c r="K69" s="79">
        <f t="shared" si="9"/>
        <v>1887</v>
      </c>
      <c r="L69" s="79">
        <f t="shared" si="9"/>
        <v>1097</v>
      </c>
      <c r="M69" s="79">
        <f t="shared" si="9"/>
        <v>1283</v>
      </c>
      <c r="N69" s="79">
        <f t="shared" si="9"/>
        <v>1297</v>
      </c>
      <c r="O69" s="79">
        <f t="shared" si="9"/>
        <v>1456</v>
      </c>
      <c r="P69" s="79">
        <f t="shared" si="9"/>
        <v>1538</v>
      </c>
      <c r="Q69" s="79">
        <f t="shared" si="9"/>
        <v>1623</v>
      </c>
      <c r="R69" s="79">
        <f t="shared" si="9"/>
        <v>1642</v>
      </c>
      <c r="S69" s="79">
        <f t="shared" si="9"/>
        <v>1623</v>
      </c>
      <c r="T69" s="79">
        <f t="shared" si="9"/>
        <v>1661</v>
      </c>
      <c r="U69" s="79">
        <f t="shared" si="9"/>
        <v>1437</v>
      </c>
      <c r="V69" s="79">
        <f t="shared" si="9"/>
        <v>1456</v>
      </c>
      <c r="W69" s="79">
        <f t="shared" si="9"/>
        <v>1538</v>
      </c>
      <c r="X69" s="79">
        <f t="shared" si="9"/>
        <v>1623</v>
      </c>
      <c r="Y69" s="79">
        <f t="shared" si="9"/>
        <v>1642</v>
      </c>
      <c r="Z69" s="79">
        <f t="shared" si="9"/>
        <v>1483</v>
      </c>
      <c r="AA69" s="79">
        <f t="shared" si="9"/>
        <v>1483</v>
      </c>
      <c r="AB69" s="79">
        <f t="shared" si="9"/>
        <v>1278</v>
      </c>
      <c r="AC69" s="101">
        <f t="shared" si="9"/>
        <v>1297</v>
      </c>
    </row>
    <row r="70" spans="1:29" x14ac:dyDescent="0.25">
      <c r="A70" s="40" t="s">
        <v>469</v>
      </c>
      <c r="B70" s="40">
        <f t="shared" ref="B70:AC70" si="10">B14-B42</f>
        <v>1643</v>
      </c>
      <c r="C70" s="79">
        <f t="shared" si="10"/>
        <v>943</v>
      </c>
      <c r="D70" s="79">
        <f t="shared" si="10"/>
        <v>1113</v>
      </c>
      <c r="E70" s="79">
        <f t="shared" si="10"/>
        <v>1014</v>
      </c>
      <c r="F70" s="79">
        <f t="shared" si="10"/>
        <v>1110</v>
      </c>
      <c r="G70" s="79">
        <f t="shared" si="10"/>
        <v>1254</v>
      </c>
      <c r="H70" s="79">
        <f t="shared" si="10"/>
        <v>936</v>
      </c>
      <c r="I70" s="79">
        <f t="shared" si="10"/>
        <v>1643</v>
      </c>
      <c r="J70" s="79">
        <f t="shared" si="10"/>
        <v>943</v>
      </c>
      <c r="K70" s="79">
        <f t="shared" si="10"/>
        <v>1237</v>
      </c>
      <c r="L70" s="79">
        <f t="shared" si="10"/>
        <v>1133</v>
      </c>
      <c r="M70" s="79">
        <f t="shared" si="10"/>
        <v>1056</v>
      </c>
      <c r="N70" s="79">
        <f t="shared" si="10"/>
        <v>1146</v>
      </c>
      <c r="O70" s="79">
        <f t="shared" si="10"/>
        <v>1014</v>
      </c>
      <c r="P70" s="79">
        <f t="shared" si="10"/>
        <v>967</v>
      </c>
      <c r="Q70" s="79">
        <f t="shared" si="10"/>
        <v>889</v>
      </c>
      <c r="R70" s="79">
        <f t="shared" si="10"/>
        <v>1056</v>
      </c>
      <c r="S70" s="79">
        <f t="shared" si="10"/>
        <v>1201</v>
      </c>
      <c r="T70" s="79">
        <f t="shared" si="10"/>
        <v>1069</v>
      </c>
      <c r="U70" s="79">
        <f t="shared" si="10"/>
        <v>1159</v>
      </c>
      <c r="V70" s="79">
        <f t="shared" si="10"/>
        <v>1255</v>
      </c>
      <c r="W70" s="79">
        <f t="shared" si="10"/>
        <v>967</v>
      </c>
      <c r="X70" s="79">
        <f t="shared" si="10"/>
        <v>889</v>
      </c>
      <c r="Y70" s="79">
        <f t="shared" si="10"/>
        <v>1056</v>
      </c>
      <c r="Z70" s="79">
        <f t="shared" si="10"/>
        <v>1360</v>
      </c>
      <c r="AA70" s="79">
        <f t="shared" si="10"/>
        <v>1228</v>
      </c>
      <c r="AB70" s="79">
        <f t="shared" si="10"/>
        <v>1546</v>
      </c>
      <c r="AC70" s="101">
        <f t="shared" si="10"/>
        <v>1228</v>
      </c>
    </row>
    <row r="71" spans="1:29" x14ac:dyDescent="0.25">
      <c r="A71" s="40" t="s">
        <v>470</v>
      </c>
      <c r="B71" s="40">
        <f t="shared" ref="B71:AC71" si="11">B15-B43</f>
        <v>1170</v>
      </c>
      <c r="C71" s="79">
        <f t="shared" si="11"/>
        <v>755</v>
      </c>
      <c r="D71" s="79">
        <f t="shared" si="11"/>
        <v>1292</v>
      </c>
      <c r="E71" s="79">
        <f t="shared" si="11"/>
        <v>801</v>
      </c>
      <c r="F71" s="79">
        <f t="shared" si="11"/>
        <v>1100</v>
      </c>
      <c r="G71" s="79">
        <f t="shared" si="11"/>
        <v>801</v>
      </c>
      <c r="H71" s="79">
        <f t="shared" si="11"/>
        <v>1276</v>
      </c>
      <c r="I71" s="79">
        <f t="shared" si="11"/>
        <v>984</v>
      </c>
      <c r="J71" s="79">
        <f t="shared" si="11"/>
        <v>1130</v>
      </c>
      <c r="K71" s="79">
        <f t="shared" si="11"/>
        <v>1110</v>
      </c>
      <c r="L71" s="79">
        <f t="shared" si="11"/>
        <v>801</v>
      </c>
      <c r="M71" s="79">
        <f t="shared" si="11"/>
        <v>1100</v>
      </c>
      <c r="N71" s="79">
        <f t="shared" si="11"/>
        <v>1545</v>
      </c>
      <c r="O71" s="79">
        <f t="shared" si="11"/>
        <v>2052</v>
      </c>
      <c r="P71" s="79">
        <f t="shared" si="11"/>
        <v>1814</v>
      </c>
      <c r="Q71" s="79">
        <f t="shared" si="11"/>
        <v>1942</v>
      </c>
      <c r="R71" s="79">
        <f t="shared" si="11"/>
        <v>1866</v>
      </c>
      <c r="S71" s="79">
        <f t="shared" si="11"/>
        <v>1113</v>
      </c>
      <c r="T71" s="79">
        <f t="shared" si="11"/>
        <v>1798</v>
      </c>
      <c r="U71" s="79">
        <f t="shared" si="11"/>
        <v>1564</v>
      </c>
      <c r="V71" s="79">
        <f t="shared" si="11"/>
        <v>1866</v>
      </c>
      <c r="W71" s="79">
        <f t="shared" si="11"/>
        <v>1814</v>
      </c>
      <c r="X71" s="79">
        <f t="shared" si="11"/>
        <v>1923</v>
      </c>
      <c r="Y71" s="79">
        <f t="shared" si="11"/>
        <v>1866</v>
      </c>
      <c r="Z71" s="79">
        <f t="shared" si="11"/>
        <v>954</v>
      </c>
      <c r="AA71" s="79">
        <f t="shared" si="11"/>
        <v>1636</v>
      </c>
      <c r="AB71" s="79">
        <f t="shared" si="11"/>
        <v>1200</v>
      </c>
      <c r="AC71" s="101">
        <f t="shared" si="11"/>
        <v>1893</v>
      </c>
    </row>
    <row r="72" spans="1:29" x14ac:dyDescent="0.25">
      <c r="A72" s="40" t="s">
        <v>471</v>
      </c>
      <c r="B72" s="40">
        <f t="shared" ref="B72:AC72" si="12">B16-B44</f>
        <v>1179</v>
      </c>
      <c r="C72" s="79">
        <f t="shared" si="12"/>
        <v>2356</v>
      </c>
      <c r="D72" s="79">
        <f t="shared" si="12"/>
        <v>2217</v>
      </c>
      <c r="E72" s="79">
        <f t="shared" si="12"/>
        <v>1778</v>
      </c>
      <c r="F72" s="79">
        <f t="shared" si="12"/>
        <v>2059</v>
      </c>
      <c r="G72" s="79">
        <f t="shared" si="12"/>
        <v>2211</v>
      </c>
      <c r="H72" s="79">
        <f t="shared" si="12"/>
        <v>2109</v>
      </c>
      <c r="I72" s="79">
        <f t="shared" si="12"/>
        <v>1179</v>
      </c>
      <c r="J72" s="79">
        <f t="shared" si="12"/>
        <v>2356</v>
      </c>
      <c r="K72" s="79">
        <f t="shared" si="12"/>
        <v>2217</v>
      </c>
      <c r="L72" s="79">
        <f t="shared" si="12"/>
        <v>1781</v>
      </c>
      <c r="M72" s="79">
        <f t="shared" si="12"/>
        <v>1861</v>
      </c>
      <c r="N72" s="79">
        <f t="shared" si="12"/>
        <v>1602</v>
      </c>
      <c r="O72" s="79">
        <f t="shared" si="12"/>
        <v>1529</v>
      </c>
      <c r="P72" s="79">
        <f t="shared" si="12"/>
        <v>1234</v>
      </c>
      <c r="Q72" s="79">
        <f t="shared" si="12"/>
        <v>1773</v>
      </c>
      <c r="R72" s="79">
        <f t="shared" si="12"/>
        <v>1637</v>
      </c>
      <c r="S72" s="79">
        <f t="shared" si="12"/>
        <v>1299</v>
      </c>
      <c r="T72" s="79">
        <f t="shared" si="12"/>
        <v>1377</v>
      </c>
      <c r="U72" s="79">
        <f t="shared" si="12"/>
        <v>1567</v>
      </c>
      <c r="V72" s="79">
        <f t="shared" si="12"/>
        <v>1571</v>
      </c>
      <c r="W72" s="79">
        <f t="shared" si="12"/>
        <v>1234</v>
      </c>
      <c r="X72" s="79">
        <f t="shared" si="12"/>
        <v>1792</v>
      </c>
      <c r="Y72" s="79">
        <f t="shared" si="12"/>
        <v>1637</v>
      </c>
      <c r="Z72" s="79">
        <f t="shared" si="12"/>
        <v>1458</v>
      </c>
      <c r="AA72" s="79">
        <f t="shared" si="12"/>
        <v>1362</v>
      </c>
      <c r="AB72" s="79">
        <f t="shared" si="12"/>
        <v>1745</v>
      </c>
      <c r="AC72" s="101">
        <f t="shared" si="12"/>
        <v>1730</v>
      </c>
    </row>
    <row r="73" spans="1:29" x14ac:dyDescent="0.25">
      <c r="A73" s="40" t="s">
        <v>472</v>
      </c>
      <c r="B73" s="40">
        <f t="shared" ref="B73:AC73" si="13">B17-B45</f>
        <v>1378</v>
      </c>
      <c r="C73" s="79">
        <f t="shared" si="13"/>
        <v>1529</v>
      </c>
      <c r="D73" s="79">
        <f t="shared" si="13"/>
        <v>1088</v>
      </c>
      <c r="E73" s="79">
        <f t="shared" si="13"/>
        <v>1015</v>
      </c>
      <c r="F73" s="79">
        <f t="shared" si="13"/>
        <v>1009</v>
      </c>
      <c r="G73" s="79">
        <f t="shared" si="13"/>
        <v>1375</v>
      </c>
      <c r="H73" s="79">
        <f t="shared" si="13"/>
        <v>1250</v>
      </c>
      <c r="I73" s="79">
        <f t="shared" si="13"/>
        <v>1300</v>
      </c>
      <c r="J73" s="79">
        <f t="shared" si="13"/>
        <v>1529</v>
      </c>
      <c r="K73" s="79">
        <f t="shared" si="13"/>
        <v>1089</v>
      </c>
      <c r="L73" s="79">
        <f t="shared" si="13"/>
        <v>907</v>
      </c>
      <c r="M73" s="79">
        <f t="shared" si="13"/>
        <v>1204</v>
      </c>
      <c r="N73" s="79">
        <f t="shared" si="13"/>
        <v>1634</v>
      </c>
      <c r="O73" s="79">
        <f t="shared" si="13"/>
        <v>1314</v>
      </c>
      <c r="P73" s="79">
        <f t="shared" si="13"/>
        <v>1553</v>
      </c>
      <c r="Q73" s="79">
        <f t="shared" si="13"/>
        <v>1647</v>
      </c>
      <c r="R73" s="79">
        <f t="shared" si="13"/>
        <v>1511</v>
      </c>
      <c r="S73" s="79">
        <f t="shared" si="13"/>
        <v>1565</v>
      </c>
      <c r="T73" s="79">
        <f t="shared" si="13"/>
        <v>1367</v>
      </c>
      <c r="U73" s="79">
        <f t="shared" si="13"/>
        <v>1624</v>
      </c>
      <c r="V73" s="79">
        <f t="shared" si="13"/>
        <v>1379</v>
      </c>
      <c r="W73" s="79">
        <f t="shared" si="13"/>
        <v>1387</v>
      </c>
      <c r="X73" s="79">
        <f t="shared" si="13"/>
        <v>1647</v>
      </c>
      <c r="Y73" s="79">
        <f t="shared" si="13"/>
        <v>1511</v>
      </c>
      <c r="Z73" s="79">
        <f t="shared" si="13"/>
        <v>1565</v>
      </c>
      <c r="AA73" s="79">
        <f t="shared" si="13"/>
        <v>1419</v>
      </c>
      <c r="AB73" s="79">
        <f t="shared" si="13"/>
        <v>1741</v>
      </c>
      <c r="AC73" s="101">
        <f t="shared" si="13"/>
        <v>1422</v>
      </c>
    </row>
    <row r="74" spans="1:29" x14ac:dyDescent="0.25">
      <c r="A74" s="40" t="s">
        <v>473</v>
      </c>
      <c r="B74" s="40">
        <f t="shared" ref="B74:AC74" si="14">B18-B46</f>
        <v>1419</v>
      </c>
      <c r="C74" s="79">
        <f t="shared" si="14"/>
        <v>2265</v>
      </c>
      <c r="D74" s="79">
        <f t="shared" si="14"/>
        <v>2658</v>
      </c>
      <c r="E74" s="79">
        <f t="shared" si="14"/>
        <v>1729</v>
      </c>
      <c r="F74" s="79">
        <f t="shared" si="14"/>
        <v>2075</v>
      </c>
      <c r="G74" s="79">
        <f t="shared" si="14"/>
        <v>2265</v>
      </c>
      <c r="H74" s="79">
        <f t="shared" si="14"/>
        <v>2590</v>
      </c>
      <c r="I74" s="79">
        <f t="shared" si="14"/>
        <v>1438</v>
      </c>
      <c r="J74" s="79">
        <f t="shared" si="14"/>
        <v>2446</v>
      </c>
      <c r="K74" s="79">
        <f t="shared" si="14"/>
        <v>2658</v>
      </c>
      <c r="L74" s="79">
        <f t="shared" si="14"/>
        <v>1938</v>
      </c>
      <c r="M74" s="79">
        <f t="shared" si="14"/>
        <v>2261</v>
      </c>
      <c r="N74" s="79">
        <f t="shared" si="14"/>
        <v>2055</v>
      </c>
      <c r="O74" s="79">
        <f t="shared" si="14"/>
        <v>2637</v>
      </c>
      <c r="P74" s="79">
        <f t="shared" si="14"/>
        <v>2027</v>
      </c>
      <c r="Q74" s="79">
        <f t="shared" si="14"/>
        <v>2260</v>
      </c>
      <c r="R74" s="79">
        <f t="shared" si="14"/>
        <v>2564</v>
      </c>
      <c r="S74" s="79">
        <f t="shared" si="14"/>
        <v>2049</v>
      </c>
      <c r="T74" s="79">
        <f t="shared" si="14"/>
        <v>2276</v>
      </c>
      <c r="U74" s="79">
        <f t="shared" si="14"/>
        <v>2001</v>
      </c>
      <c r="V74" s="79">
        <f t="shared" si="14"/>
        <v>2646</v>
      </c>
      <c r="W74" s="79">
        <f t="shared" si="14"/>
        <v>2206</v>
      </c>
      <c r="X74" s="79">
        <f t="shared" si="14"/>
        <v>2193</v>
      </c>
      <c r="Y74" s="79">
        <f t="shared" si="14"/>
        <v>2545</v>
      </c>
      <c r="Z74" s="79">
        <f t="shared" si="14"/>
        <v>1882</v>
      </c>
      <c r="AA74" s="79">
        <f t="shared" si="14"/>
        <v>2295</v>
      </c>
      <c r="AB74" s="79">
        <f t="shared" si="14"/>
        <v>2020</v>
      </c>
      <c r="AC74" s="101">
        <f t="shared" si="14"/>
        <v>2618</v>
      </c>
    </row>
    <row r="75" spans="1:29" x14ac:dyDescent="0.25">
      <c r="A75" s="40" t="s">
        <v>474</v>
      </c>
      <c r="B75" s="40">
        <f t="shared" ref="B75:AC75" si="15">B19-B47</f>
        <v>1700</v>
      </c>
      <c r="C75" s="79">
        <f t="shared" si="15"/>
        <v>1578</v>
      </c>
      <c r="D75" s="79">
        <f t="shared" si="15"/>
        <v>1757</v>
      </c>
      <c r="E75" s="79">
        <f t="shared" si="15"/>
        <v>1336</v>
      </c>
      <c r="F75" s="79">
        <f t="shared" si="15"/>
        <v>1343</v>
      </c>
      <c r="G75" s="79">
        <f t="shared" si="15"/>
        <v>1522</v>
      </c>
      <c r="H75" s="79">
        <f t="shared" si="15"/>
        <v>1715</v>
      </c>
      <c r="I75" s="79">
        <f t="shared" si="15"/>
        <v>1700</v>
      </c>
      <c r="J75" s="79">
        <f t="shared" si="15"/>
        <v>1363</v>
      </c>
      <c r="K75" s="79">
        <f t="shared" si="15"/>
        <v>1694</v>
      </c>
      <c r="L75" s="79">
        <f t="shared" si="15"/>
        <v>1481</v>
      </c>
      <c r="M75" s="79">
        <f t="shared" si="15"/>
        <v>1211</v>
      </c>
      <c r="N75" s="79">
        <f t="shared" si="15"/>
        <v>1522</v>
      </c>
      <c r="O75" s="79">
        <f t="shared" si="15"/>
        <v>1157</v>
      </c>
      <c r="P75" s="79">
        <f t="shared" si="15"/>
        <v>1162</v>
      </c>
      <c r="Q75" s="79">
        <f t="shared" si="15"/>
        <v>1170</v>
      </c>
      <c r="R75" s="79">
        <f t="shared" si="15"/>
        <v>1157</v>
      </c>
      <c r="S75" s="79">
        <f t="shared" si="15"/>
        <v>1534</v>
      </c>
      <c r="T75" s="79">
        <f t="shared" si="15"/>
        <v>1451</v>
      </c>
      <c r="U75" s="79">
        <f t="shared" si="15"/>
        <v>1522</v>
      </c>
      <c r="V75" s="79">
        <f t="shared" si="15"/>
        <v>1157</v>
      </c>
      <c r="W75" s="79">
        <f t="shared" si="15"/>
        <v>1149</v>
      </c>
      <c r="X75" s="79">
        <f t="shared" si="15"/>
        <v>1170</v>
      </c>
      <c r="Y75" s="79">
        <f t="shared" si="15"/>
        <v>1199</v>
      </c>
      <c r="Z75" s="79">
        <f t="shared" si="15"/>
        <v>1908</v>
      </c>
      <c r="AA75" s="79">
        <f t="shared" si="15"/>
        <v>1742</v>
      </c>
      <c r="AB75" s="79">
        <f t="shared" si="15"/>
        <v>1681</v>
      </c>
      <c r="AC75" s="101">
        <f t="shared" si="15"/>
        <v>1316</v>
      </c>
    </row>
    <row r="76" spans="1:29" x14ac:dyDescent="0.25">
      <c r="A76" s="40" t="s">
        <v>475</v>
      </c>
      <c r="B76" s="40">
        <f t="shared" ref="B76:AC76" si="16">B20-B48</f>
        <v>1235</v>
      </c>
      <c r="C76" s="79">
        <f t="shared" si="16"/>
        <v>1689</v>
      </c>
      <c r="D76" s="79">
        <f t="shared" si="16"/>
        <v>1724</v>
      </c>
      <c r="E76" s="79">
        <f t="shared" si="16"/>
        <v>1179</v>
      </c>
      <c r="F76" s="79">
        <f t="shared" si="16"/>
        <v>1239</v>
      </c>
      <c r="G76" s="79">
        <f t="shared" si="16"/>
        <v>1700</v>
      </c>
      <c r="H76" s="79">
        <f t="shared" si="16"/>
        <v>1753</v>
      </c>
      <c r="I76" s="79">
        <f t="shared" si="16"/>
        <v>1222</v>
      </c>
      <c r="J76" s="79">
        <f t="shared" si="16"/>
        <v>1636</v>
      </c>
      <c r="K76" s="79">
        <f t="shared" si="16"/>
        <v>1743</v>
      </c>
      <c r="L76" s="79">
        <f t="shared" si="16"/>
        <v>1000</v>
      </c>
      <c r="M76" s="79">
        <f t="shared" si="16"/>
        <v>1460</v>
      </c>
      <c r="N76" s="79">
        <f t="shared" si="16"/>
        <v>1603</v>
      </c>
      <c r="O76" s="79">
        <f t="shared" si="16"/>
        <v>1673</v>
      </c>
      <c r="P76" s="79">
        <f t="shared" si="16"/>
        <v>1346</v>
      </c>
      <c r="Q76" s="79">
        <f t="shared" si="16"/>
        <v>1692</v>
      </c>
      <c r="R76" s="79">
        <f t="shared" si="16"/>
        <v>1660</v>
      </c>
      <c r="S76" s="79">
        <f t="shared" si="16"/>
        <v>1386</v>
      </c>
      <c r="T76" s="79">
        <f t="shared" si="16"/>
        <v>1420</v>
      </c>
      <c r="U76" s="79">
        <f t="shared" si="16"/>
        <v>1565</v>
      </c>
      <c r="V76" s="79">
        <f t="shared" si="16"/>
        <v>1663</v>
      </c>
      <c r="W76" s="79">
        <f t="shared" si="16"/>
        <v>1346</v>
      </c>
      <c r="X76" s="79">
        <f t="shared" si="16"/>
        <v>1679</v>
      </c>
      <c r="Y76" s="79">
        <f t="shared" si="16"/>
        <v>1660</v>
      </c>
      <c r="Z76" s="79">
        <f t="shared" si="16"/>
        <v>1545</v>
      </c>
      <c r="AA76" s="79">
        <f t="shared" si="16"/>
        <v>1579</v>
      </c>
      <c r="AB76" s="79">
        <f t="shared" si="16"/>
        <v>1724</v>
      </c>
      <c r="AC76" s="101">
        <f t="shared" si="16"/>
        <v>1660</v>
      </c>
    </row>
    <row r="77" spans="1:29" x14ac:dyDescent="0.25">
      <c r="A77" s="40" t="s">
        <v>476</v>
      </c>
      <c r="B77" s="40">
        <f t="shared" ref="B77:AC77" si="17">B21-B49</f>
        <v>999</v>
      </c>
      <c r="C77" s="79">
        <f t="shared" si="17"/>
        <v>1553</v>
      </c>
      <c r="D77" s="79">
        <f t="shared" si="17"/>
        <v>1979</v>
      </c>
      <c r="E77" s="79">
        <f t="shared" si="17"/>
        <v>1444</v>
      </c>
      <c r="F77" s="79">
        <f t="shared" si="17"/>
        <v>929</v>
      </c>
      <c r="G77" s="79">
        <f t="shared" si="17"/>
        <v>1809</v>
      </c>
      <c r="H77" s="79">
        <f t="shared" si="17"/>
        <v>1597</v>
      </c>
      <c r="I77" s="79">
        <f t="shared" si="17"/>
        <v>999</v>
      </c>
      <c r="J77" s="79">
        <f t="shared" si="17"/>
        <v>1553</v>
      </c>
      <c r="K77" s="79">
        <f t="shared" si="17"/>
        <v>1979</v>
      </c>
      <c r="L77" s="79">
        <f t="shared" si="17"/>
        <v>1498</v>
      </c>
      <c r="M77" s="79">
        <f t="shared" si="17"/>
        <v>1095</v>
      </c>
      <c r="N77" s="79">
        <f t="shared" si="17"/>
        <v>1719</v>
      </c>
      <c r="O77" s="79">
        <f t="shared" si="17"/>
        <v>1390</v>
      </c>
      <c r="P77" s="79">
        <f t="shared" si="17"/>
        <v>783</v>
      </c>
      <c r="Q77" s="79">
        <f t="shared" si="17"/>
        <v>1674</v>
      </c>
      <c r="R77" s="79">
        <f t="shared" si="17"/>
        <v>1390</v>
      </c>
      <c r="S77" s="79">
        <f t="shared" si="17"/>
        <v>1217</v>
      </c>
      <c r="T77" s="79">
        <f t="shared" si="17"/>
        <v>942</v>
      </c>
      <c r="U77" s="79">
        <f t="shared" si="17"/>
        <v>1905</v>
      </c>
      <c r="V77" s="79">
        <f t="shared" si="17"/>
        <v>1390</v>
      </c>
      <c r="W77" s="79">
        <f t="shared" si="17"/>
        <v>783</v>
      </c>
      <c r="X77" s="79">
        <f t="shared" si="17"/>
        <v>1661</v>
      </c>
      <c r="Y77" s="79">
        <f t="shared" si="17"/>
        <v>1390</v>
      </c>
      <c r="Z77" s="79">
        <f t="shared" si="17"/>
        <v>1058</v>
      </c>
      <c r="AA77" s="79">
        <f t="shared" si="17"/>
        <v>783</v>
      </c>
      <c r="AB77" s="79">
        <f t="shared" si="17"/>
        <v>1560</v>
      </c>
      <c r="AC77" s="101">
        <f t="shared" si="17"/>
        <v>1231</v>
      </c>
    </row>
    <row r="78" spans="1:29" x14ac:dyDescent="0.25">
      <c r="A78" s="40" t="s">
        <v>477</v>
      </c>
      <c r="B78" s="40">
        <f t="shared" ref="B78:AC78" si="18">B22-B50</f>
        <v>1531</v>
      </c>
      <c r="C78" s="79">
        <f t="shared" si="18"/>
        <v>1960</v>
      </c>
      <c r="D78" s="79">
        <f t="shared" si="18"/>
        <v>1339</v>
      </c>
      <c r="E78" s="79">
        <f t="shared" si="18"/>
        <v>1666</v>
      </c>
      <c r="F78" s="79">
        <f t="shared" si="18"/>
        <v>1142</v>
      </c>
      <c r="G78" s="79">
        <f t="shared" si="18"/>
        <v>2387</v>
      </c>
      <c r="H78" s="79">
        <f t="shared" si="18"/>
        <v>1571</v>
      </c>
      <c r="I78" s="79">
        <f t="shared" si="18"/>
        <v>1550</v>
      </c>
      <c r="J78" s="79">
        <f t="shared" si="18"/>
        <v>1960</v>
      </c>
      <c r="K78" s="79">
        <f t="shared" si="18"/>
        <v>1373</v>
      </c>
      <c r="L78" s="79">
        <f t="shared" si="18"/>
        <v>1843</v>
      </c>
      <c r="M78" s="79">
        <f t="shared" si="18"/>
        <v>975</v>
      </c>
      <c r="N78" s="79">
        <f t="shared" si="18"/>
        <v>2162</v>
      </c>
      <c r="O78" s="79">
        <f t="shared" si="18"/>
        <v>1532</v>
      </c>
      <c r="P78" s="79">
        <f t="shared" si="18"/>
        <v>1763</v>
      </c>
      <c r="Q78" s="79">
        <f t="shared" si="18"/>
        <v>2101</v>
      </c>
      <c r="R78" s="79">
        <f t="shared" si="18"/>
        <v>1648</v>
      </c>
      <c r="S78" s="79">
        <f t="shared" si="18"/>
        <v>1649</v>
      </c>
      <c r="T78" s="79">
        <f t="shared" si="18"/>
        <v>1250</v>
      </c>
      <c r="U78" s="79">
        <f t="shared" si="18"/>
        <v>2470</v>
      </c>
      <c r="V78" s="79">
        <f t="shared" si="18"/>
        <v>1532</v>
      </c>
      <c r="W78" s="79">
        <f t="shared" si="18"/>
        <v>1750</v>
      </c>
      <c r="X78" s="79">
        <f t="shared" si="18"/>
        <v>2066</v>
      </c>
      <c r="Y78" s="79">
        <f t="shared" si="18"/>
        <v>1682</v>
      </c>
      <c r="Z78" s="79">
        <f t="shared" si="18"/>
        <v>1520</v>
      </c>
      <c r="AA78" s="79">
        <f t="shared" si="18"/>
        <v>1116</v>
      </c>
      <c r="AB78" s="79">
        <f t="shared" si="18"/>
        <v>2339</v>
      </c>
      <c r="AC78" s="101">
        <f t="shared" si="18"/>
        <v>1382</v>
      </c>
    </row>
    <row r="79" spans="1:29" x14ac:dyDescent="0.25">
      <c r="A79" s="40" t="s">
        <v>478</v>
      </c>
      <c r="B79" s="40">
        <f t="shared" ref="B79:AC79" si="19">B23-B51</f>
        <v>855</v>
      </c>
      <c r="C79" s="79">
        <f t="shared" si="19"/>
        <v>1768</v>
      </c>
      <c r="D79" s="79">
        <f t="shared" si="19"/>
        <v>1435</v>
      </c>
      <c r="E79" s="79">
        <f t="shared" si="19"/>
        <v>669</v>
      </c>
      <c r="F79" s="79">
        <f t="shared" si="19"/>
        <v>771</v>
      </c>
      <c r="G79" s="79">
        <f t="shared" si="19"/>
        <v>1775</v>
      </c>
      <c r="H79" s="79">
        <f t="shared" si="19"/>
        <v>1576</v>
      </c>
      <c r="I79" s="79">
        <f t="shared" si="19"/>
        <v>577</v>
      </c>
      <c r="J79" s="79">
        <f t="shared" si="19"/>
        <v>1490</v>
      </c>
      <c r="K79" s="79">
        <f t="shared" si="19"/>
        <v>1451</v>
      </c>
      <c r="L79" s="79">
        <f t="shared" si="19"/>
        <v>771</v>
      </c>
      <c r="M79" s="79">
        <f t="shared" si="19"/>
        <v>958</v>
      </c>
      <c r="N79" s="79">
        <f t="shared" si="19"/>
        <v>1995</v>
      </c>
      <c r="O79" s="79">
        <f t="shared" si="19"/>
        <v>1839</v>
      </c>
      <c r="P79" s="79">
        <f t="shared" si="19"/>
        <v>1447</v>
      </c>
      <c r="Q79" s="79">
        <f t="shared" si="19"/>
        <v>1998</v>
      </c>
      <c r="R79" s="79">
        <f t="shared" si="19"/>
        <v>1839</v>
      </c>
      <c r="S79" s="79">
        <f t="shared" si="19"/>
        <v>1572</v>
      </c>
      <c r="T79" s="79">
        <f t="shared" si="19"/>
        <v>1302</v>
      </c>
      <c r="U79" s="79">
        <f t="shared" si="19"/>
        <v>1957</v>
      </c>
      <c r="V79" s="79">
        <f t="shared" si="19"/>
        <v>1839</v>
      </c>
      <c r="W79" s="79">
        <f t="shared" si="19"/>
        <v>1447</v>
      </c>
      <c r="X79" s="79">
        <f t="shared" si="19"/>
        <v>1998</v>
      </c>
      <c r="Y79" s="79">
        <f t="shared" si="19"/>
        <v>1858</v>
      </c>
      <c r="Z79" s="79">
        <f t="shared" si="19"/>
        <v>1731</v>
      </c>
      <c r="AA79" s="79">
        <f t="shared" si="19"/>
        <v>1461</v>
      </c>
      <c r="AB79" s="79">
        <f t="shared" si="19"/>
        <v>2321</v>
      </c>
      <c r="AC79" s="101">
        <f t="shared" si="19"/>
        <v>2017</v>
      </c>
    </row>
    <row r="80" spans="1:29" x14ac:dyDescent="0.25">
      <c r="A80" s="40" t="s">
        <v>479</v>
      </c>
      <c r="B80" s="40">
        <f t="shared" ref="B80:AC80" si="20">B24-B52</f>
        <v>965</v>
      </c>
      <c r="C80" s="79">
        <f t="shared" si="20"/>
        <v>1708</v>
      </c>
      <c r="D80" s="79">
        <f t="shared" si="20"/>
        <v>676</v>
      </c>
      <c r="E80" s="79">
        <f t="shared" si="20"/>
        <v>0</v>
      </c>
      <c r="F80" s="79">
        <f t="shared" si="20"/>
        <v>607</v>
      </c>
      <c r="G80" s="79">
        <f t="shared" si="20"/>
        <v>1087</v>
      </c>
      <c r="H80" s="79">
        <f t="shared" si="20"/>
        <v>1116</v>
      </c>
      <c r="I80" s="79">
        <f t="shared" si="20"/>
        <v>965</v>
      </c>
      <c r="J80" s="79">
        <f t="shared" si="20"/>
        <v>1759</v>
      </c>
      <c r="K80" s="79">
        <f t="shared" si="20"/>
        <v>718</v>
      </c>
      <c r="L80" s="79">
        <f t="shared" si="20"/>
        <v>174</v>
      </c>
      <c r="M80" s="79">
        <f t="shared" si="20"/>
        <v>979</v>
      </c>
      <c r="N80" s="79">
        <f t="shared" si="20"/>
        <v>798</v>
      </c>
      <c r="O80" s="79">
        <f t="shared" si="20"/>
        <v>869</v>
      </c>
      <c r="P80" s="79">
        <f t="shared" si="20"/>
        <v>944</v>
      </c>
      <c r="Q80" s="79">
        <f t="shared" si="20"/>
        <v>1052</v>
      </c>
      <c r="R80" s="79">
        <f t="shared" si="20"/>
        <v>615</v>
      </c>
      <c r="S80" s="79">
        <f t="shared" si="20"/>
        <v>394</v>
      </c>
      <c r="T80" s="79">
        <f t="shared" si="20"/>
        <v>876</v>
      </c>
      <c r="U80" s="79">
        <f t="shared" si="20"/>
        <v>798</v>
      </c>
      <c r="V80" s="79">
        <f t="shared" si="20"/>
        <v>869</v>
      </c>
      <c r="W80" s="79">
        <f t="shared" si="20"/>
        <v>967</v>
      </c>
      <c r="X80" s="79">
        <f t="shared" si="20"/>
        <v>866</v>
      </c>
      <c r="Y80" s="79">
        <f t="shared" si="20"/>
        <v>615</v>
      </c>
      <c r="Z80" s="79">
        <f t="shared" si="20"/>
        <v>580</v>
      </c>
      <c r="AA80" s="79">
        <f t="shared" si="20"/>
        <v>622</v>
      </c>
      <c r="AB80" s="79">
        <f t="shared" si="20"/>
        <v>798</v>
      </c>
      <c r="AC80" s="101">
        <f t="shared" si="20"/>
        <v>429</v>
      </c>
    </row>
    <row r="81" spans="1:29" x14ac:dyDescent="0.25">
      <c r="A81" s="40" t="s">
        <v>480</v>
      </c>
      <c r="B81" s="40">
        <f t="shared" ref="B81:AC81" si="21">B25-B53</f>
        <v>720</v>
      </c>
      <c r="C81" s="79">
        <f t="shared" si="21"/>
        <v>1212</v>
      </c>
      <c r="D81" s="79">
        <f t="shared" si="21"/>
        <v>1462</v>
      </c>
      <c r="E81" s="79">
        <f t="shared" si="21"/>
        <v>988</v>
      </c>
      <c r="F81" s="79">
        <f t="shared" si="21"/>
        <v>675</v>
      </c>
      <c r="G81" s="79">
        <f t="shared" si="21"/>
        <v>1406</v>
      </c>
      <c r="H81" s="79">
        <f t="shared" si="21"/>
        <v>1288</v>
      </c>
      <c r="I81" s="79">
        <f t="shared" si="21"/>
        <v>720</v>
      </c>
      <c r="J81" s="79">
        <f t="shared" si="21"/>
        <v>1331</v>
      </c>
      <c r="K81" s="79">
        <f t="shared" si="21"/>
        <v>1462</v>
      </c>
      <c r="L81" s="79">
        <f t="shared" si="21"/>
        <v>988</v>
      </c>
      <c r="M81" s="79">
        <f t="shared" si="21"/>
        <v>855</v>
      </c>
      <c r="N81" s="79">
        <f t="shared" si="21"/>
        <v>1852</v>
      </c>
      <c r="O81" s="79">
        <f t="shared" si="21"/>
        <v>1734</v>
      </c>
      <c r="P81" s="79">
        <f t="shared" si="21"/>
        <v>1223</v>
      </c>
      <c r="Q81" s="79">
        <f t="shared" si="21"/>
        <v>2254</v>
      </c>
      <c r="R81" s="79">
        <f t="shared" si="21"/>
        <v>1906</v>
      </c>
      <c r="S81" s="79">
        <f t="shared" si="21"/>
        <v>1157</v>
      </c>
      <c r="T81" s="79">
        <f t="shared" si="21"/>
        <v>834</v>
      </c>
      <c r="U81" s="79">
        <f t="shared" si="21"/>
        <v>1844</v>
      </c>
      <c r="V81" s="79">
        <f t="shared" si="21"/>
        <v>1715</v>
      </c>
      <c r="W81" s="79">
        <f t="shared" si="21"/>
        <v>1242</v>
      </c>
      <c r="X81" s="79">
        <f t="shared" si="21"/>
        <v>2459</v>
      </c>
      <c r="Y81" s="79">
        <f t="shared" si="21"/>
        <v>1906</v>
      </c>
      <c r="Z81" s="79">
        <f t="shared" si="21"/>
        <v>1176</v>
      </c>
      <c r="AA81" s="79">
        <f t="shared" si="21"/>
        <v>1212</v>
      </c>
      <c r="AB81" s="79">
        <f t="shared" si="21"/>
        <v>1854</v>
      </c>
      <c r="AC81" s="101">
        <f t="shared" si="21"/>
        <v>1901</v>
      </c>
    </row>
    <row r="82" spans="1:29" x14ac:dyDescent="0.25">
      <c r="A82" s="40" t="s">
        <v>481</v>
      </c>
      <c r="B82" s="40">
        <f t="shared" ref="B82:AC82" si="22">B26-B54</f>
        <v>737</v>
      </c>
      <c r="C82" s="79">
        <f t="shared" si="22"/>
        <v>1217</v>
      </c>
      <c r="D82" s="79">
        <f t="shared" si="22"/>
        <v>1193</v>
      </c>
      <c r="E82" s="79">
        <f t="shared" si="22"/>
        <v>907</v>
      </c>
      <c r="F82" s="79">
        <f t="shared" si="22"/>
        <v>775</v>
      </c>
      <c r="G82" s="79">
        <f t="shared" si="22"/>
        <v>1007</v>
      </c>
      <c r="H82" s="79">
        <f t="shared" si="22"/>
        <v>934</v>
      </c>
      <c r="I82" s="79">
        <f t="shared" si="22"/>
        <v>737</v>
      </c>
      <c r="J82" s="79">
        <f t="shared" si="22"/>
        <v>1259</v>
      </c>
      <c r="K82" s="79">
        <f t="shared" si="22"/>
        <v>1367</v>
      </c>
      <c r="L82" s="79">
        <f t="shared" si="22"/>
        <v>907</v>
      </c>
      <c r="M82" s="79">
        <f t="shared" si="22"/>
        <v>775</v>
      </c>
      <c r="N82" s="79">
        <f t="shared" si="22"/>
        <v>1169</v>
      </c>
      <c r="O82" s="79">
        <f t="shared" si="22"/>
        <v>1491</v>
      </c>
      <c r="P82" s="79">
        <f t="shared" si="22"/>
        <v>683</v>
      </c>
      <c r="Q82" s="79">
        <f t="shared" si="22"/>
        <v>1248</v>
      </c>
      <c r="R82" s="79">
        <f t="shared" si="22"/>
        <v>1592</v>
      </c>
      <c r="S82" s="79">
        <f t="shared" si="22"/>
        <v>929</v>
      </c>
      <c r="T82" s="79">
        <f t="shared" si="22"/>
        <v>941</v>
      </c>
      <c r="U82" s="79">
        <f t="shared" si="22"/>
        <v>1347</v>
      </c>
      <c r="V82" s="79">
        <f t="shared" si="22"/>
        <v>1491</v>
      </c>
      <c r="W82" s="79">
        <f t="shared" si="22"/>
        <v>683</v>
      </c>
      <c r="X82" s="79">
        <f t="shared" si="22"/>
        <v>1439</v>
      </c>
      <c r="Y82" s="79">
        <f t="shared" si="22"/>
        <v>1302</v>
      </c>
      <c r="Z82" s="79">
        <f t="shared" si="22"/>
        <v>929</v>
      </c>
      <c r="AA82" s="79">
        <f t="shared" si="22"/>
        <v>941</v>
      </c>
      <c r="AB82" s="79">
        <f t="shared" si="22"/>
        <v>1356</v>
      </c>
      <c r="AC82" s="101">
        <f t="shared" si="22"/>
        <v>1491</v>
      </c>
    </row>
    <row r="83" spans="1:29" x14ac:dyDescent="0.25">
      <c r="A83" s="40" t="s">
        <v>482</v>
      </c>
      <c r="B83" s="40">
        <f t="shared" ref="B83:AC83" si="23">B27-B55</f>
        <v>0</v>
      </c>
      <c r="C83" s="79">
        <f t="shared" si="23"/>
        <v>350</v>
      </c>
      <c r="D83" s="79">
        <f t="shared" si="23"/>
        <v>509</v>
      </c>
      <c r="E83" s="79">
        <f t="shared" si="23"/>
        <v>335</v>
      </c>
      <c r="F83" s="79">
        <f t="shared" si="23"/>
        <v>335</v>
      </c>
      <c r="G83" s="79">
        <f t="shared" si="23"/>
        <v>509</v>
      </c>
      <c r="H83" s="79">
        <f t="shared" si="23"/>
        <v>335</v>
      </c>
      <c r="I83" s="79">
        <f t="shared" si="23"/>
        <v>132</v>
      </c>
      <c r="J83" s="79">
        <f t="shared" si="23"/>
        <v>308</v>
      </c>
      <c r="K83" s="79">
        <f t="shared" si="23"/>
        <v>467</v>
      </c>
      <c r="L83" s="79">
        <f t="shared" si="23"/>
        <v>335</v>
      </c>
      <c r="M83" s="79">
        <f t="shared" si="23"/>
        <v>335</v>
      </c>
      <c r="N83" s="79">
        <f t="shared" si="23"/>
        <v>873</v>
      </c>
      <c r="O83" s="79">
        <f t="shared" si="23"/>
        <v>885</v>
      </c>
      <c r="P83" s="79">
        <f t="shared" si="23"/>
        <v>446</v>
      </c>
      <c r="Q83" s="79">
        <f t="shared" si="23"/>
        <v>704</v>
      </c>
      <c r="R83" s="79">
        <f t="shared" si="23"/>
        <v>749</v>
      </c>
      <c r="S83" s="79">
        <f t="shared" si="23"/>
        <v>314</v>
      </c>
      <c r="T83" s="79">
        <f t="shared" si="23"/>
        <v>335</v>
      </c>
      <c r="U83" s="79">
        <f t="shared" si="23"/>
        <v>852</v>
      </c>
      <c r="V83" s="79">
        <f t="shared" si="23"/>
        <v>936</v>
      </c>
      <c r="W83" s="79">
        <f t="shared" si="23"/>
        <v>446</v>
      </c>
      <c r="X83" s="79">
        <f t="shared" si="23"/>
        <v>653</v>
      </c>
      <c r="Y83" s="79">
        <f t="shared" si="23"/>
        <v>906</v>
      </c>
      <c r="Z83" s="79">
        <f t="shared" si="23"/>
        <v>176</v>
      </c>
      <c r="AA83" s="79">
        <f t="shared" si="23"/>
        <v>176</v>
      </c>
      <c r="AB83" s="79">
        <f t="shared" si="23"/>
        <v>714</v>
      </c>
      <c r="AC83" s="101">
        <f t="shared" si="23"/>
        <v>726</v>
      </c>
    </row>
    <row r="84" spans="1:29" x14ac:dyDescent="0.25">
      <c r="A84" s="40" t="s">
        <v>483</v>
      </c>
      <c r="B84" s="40">
        <f t="shared" ref="B84:AC84" si="24">B28-B56</f>
        <v>1124</v>
      </c>
      <c r="C84" s="79">
        <f t="shared" si="24"/>
        <v>1145</v>
      </c>
      <c r="D84" s="79">
        <f t="shared" si="24"/>
        <v>849</v>
      </c>
      <c r="E84" s="79">
        <f t="shared" si="24"/>
        <v>531</v>
      </c>
      <c r="F84" s="79">
        <f t="shared" si="24"/>
        <v>531</v>
      </c>
      <c r="G84" s="79">
        <f t="shared" si="24"/>
        <v>976</v>
      </c>
      <c r="H84" s="79">
        <f t="shared" si="24"/>
        <v>849</v>
      </c>
      <c r="I84" s="79">
        <f t="shared" si="24"/>
        <v>1124</v>
      </c>
      <c r="J84" s="79">
        <f t="shared" si="24"/>
        <v>1145</v>
      </c>
      <c r="K84" s="79">
        <f t="shared" si="24"/>
        <v>849</v>
      </c>
      <c r="L84" s="79">
        <f t="shared" si="24"/>
        <v>531</v>
      </c>
      <c r="M84" s="79">
        <f t="shared" si="24"/>
        <v>903</v>
      </c>
      <c r="N84" s="79">
        <f t="shared" si="24"/>
        <v>1385</v>
      </c>
      <c r="O84" s="79">
        <f t="shared" si="24"/>
        <v>1194</v>
      </c>
      <c r="P84" s="79">
        <f t="shared" si="24"/>
        <v>1161</v>
      </c>
      <c r="Q84" s="79">
        <f t="shared" si="24"/>
        <v>1617</v>
      </c>
      <c r="R84" s="79">
        <f t="shared" si="24"/>
        <v>1194</v>
      </c>
      <c r="S84" s="79">
        <f t="shared" si="24"/>
        <v>1140</v>
      </c>
      <c r="T84" s="79">
        <f t="shared" si="24"/>
        <v>1194</v>
      </c>
      <c r="U84" s="79">
        <f t="shared" si="24"/>
        <v>1385</v>
      </c>
      <c r="V84" s="79">
        <f t="shared" si="24"/>
        <v>1194</v>
      </c>
      <c r="W84" s="79">
        <f t="shared" si="24"/>
        <v>1161</v>
      </c>
      <c r="X84" s="79">
        <f t="shared" si="24"/>
        <v>1617</v>
      </c>
      <c r="Y84" s="79">
        <f t="shared" si="24"/>
        <v>1194</v>
      </c>
      <c r="Z84" s="79">
        <f t="shared" si="24"/>
        <v>1140</v>
      </c>
      <c r="AA84" s="79">
        <f t="shared" si="24"/>
        <v>1194</v>
      </c>
      <c r="AB84" s="79">
        <f t="shared" si="24"/>
        <v>1385</v>
      </c>
      <c r="AC84" s="101">
        <f t="shared" si="24"/>
        <v>1194</v>
      </c>
    </row>
    <row r="85" spans="1:29" ht="15.75" thickBot="1" x14ac:dyDescent="0.3">
      <c r="A85" s="78" t="s">
        <v>484</v>
      </c>
      <c r="B85" s="40">
        <f t="shared" ref="B85:AC85" si="25">B29-B57</f>
        <v>2288</v>
      </c>
      <c r="C85" s="79">
        <f t="shared" si="25"/>
        <v>2570</v>
      </c>
      <c r="D85" s="79">
        <f t="shared" si="25"/>
        <v>2630</v>
      </c>
      <c r="E85" s="79">
        <f t="shared" si="25"/>
        <v>2057</v>
      </c>
      <c r="F85" s="79">
        <f t="shared" si="25"/>
        <v>2355</v>
      </c>
      <c r="G85" s="79">
        <f t="shared" si="25"/>
        <v>2354</v>
      </c>
      <c r="H85" s="79">
        <f t="shared" si="25"/>
        <v>2182</v>
      </c>
      <c r="I85" s="79">
        <f t="shared" si="25"/>
        <v>2443</v>
      </c>
      <c r="J85" s="79">
        <f t="shared" si="25"/>
        <v>2099</v>
      </c>
      <c r="K85" s="79">
        <f t="shared" si="25"/>
        <v>2356</v>
      </c>
      <c r="L85" s="79">
        <f t="shared" si="25"/>
        <v>1827</v>
      </c>
      <c r="M85" s="79">
        <f t="shared" si="25"/>
        <v>1998</v>
      </c>
      <c r="N85" s="79">
        <f t="shared" si="25"/>
        <v>2447</v>
      </c>
      <c r="O85" s="79">
        <f t="shared" si="25"/>
        <v>2436</v>
      </c>
      <c r="P85" s="79">
        <f t="shared" si="25"/>
        <v>2204</v>
      </c>
      <c r="Q85" s="79">
        <f t="shared" si="25"/>
        <v>2303</v>
      </c>
      <c r="R85" s="79">
        <f t="shared" si="25"/>
        <v>2344</v>
      </c>
      <c r="S85" s="79">
        <f t="shared" si="25"/>
        <v>1601</v>
      </c>
      <c r="T85" s="79">
        <f t="shared" si="25"/>
        <v>1869</v>
      </c>
      <c r="U85" s="79">
        <f t="shared" si="25"/>
        <v>2472</v>
      </c>
      <c r="V85" s="79">
        <f t="shared" si="25"/>
        <v>2457</v>
      </c>
      <c r="W85" s="79">
        <f t="shared" si="25"/>
        <v>2204</v>
      </c>
      <c r="X85" s="79">
        <f t="shared" si="25"/>
        <v>2588</v>
      </c>
      <c r="Y85" s="79">
        <f t="shared" si="25"/>
        <v>2543</v>
      </c>
      <c r="Z85" s="79">
        <f t="shared" si="25"/>
        <v>2007</v>
      </c>
      <c r="AA85" s="79">
        <f t="shared" si="25"/>
        <v>1977</v>
      </c>
      <c r="AB85" s="79">
        <f t="shared" si="25"/>
        <v>2799</v>
      </c>
      <c r="AC85" s="101">
        <f t="shared" si="25"/>
        <v>2788</v>
      </c>
    </row>
    <row r="86" spans="1:29" ht="15.75" thickBot="1" x14ac:dyDescent="0.3">
      <c r="A86" s="59" t="s">
        <v>444</v>
      </c>
      <c r="B86" s="56">
        <f t="shared" ref="B86" si="26">SUM(B62:B85)</f>
        <v>22307</v>
      </c>
      <c r="C86" s="57">
        <f t="shared" ref="C86" si="27">SUM(C62:C85)</f>
        <v>29730</v>
      </c>
      <c r="D86" s="57">
        <f t="shared" ref="D86" si="28">SUM(D62:D85)</f>
        <v>29203</v>
      </c>
      <c r="E86" s="57">
        <f t="shared" ref="E86" si="29">SUM(E62:E85)</f>
        <v>20799</v>
      </c>
      <c r="F86" s="57">
        <f t="shared" ref="F86" si="30">SUM(F62:F85)</f>
        <v>21711</v>
      </c>
      <c r="G86" s="57">
        <f t="shared" ref="G86" si="31">SUM(G62:G85)</f>
        <v>29407</v>
      </c>
      <c r="H86" s="57">
        <f t="shared" ref="H86" si="32">SUM(H62:H85)</f>
        <v>28486</v>
      </c>
      <c r="I86" s="57">
        <f t="shared" ref="I86" si="33">SUM(I62:I85)</f>
        <v>22064</v>
      </c>
      <c r="J86" s="57">
        <f t="shared" ref="J86" si="34">SUM(J62:J85)</f>
        <v>29439</v>
      </c>
      <c r="K86" s="57">
        <f t="shared" ref="K86" si="35">SUM(K62:K85)</f>
        <v>29052</v>
      </c>
      <c r="L86" s="57">
        <f t="shared" ref="L86" si="36">SUM(L62:L85)</f>
        <v>21265</v>
      </c>
      <c r="M86" s="57">
        <f t="shared" ref="M86" si="37">SUM(M62:M85)</f>
        <v>22914</v>
      </c>
      <c r="N86" s="57">
        <f t="shared" ref="N86" si="38">SUM(N62:N85)</f>
        <v>31111</v>
      </c>
      <c r="O86" s="57">
        <f t="shared" ref="O86" si="39">SUM(O62:O85)</f>
        <v>30513</v>
      </c>
      <c r="P86" s="57">
        <f t="shared" ref="P86" si="40">SUM(P62:P85)</f>
        <v>25398</v>
      </c>
      <c r="Q86" s="57">
        <f t="shared" ref="Q86" si="41">SUM(Q62:Q85)</f>
        <v>32261</v>
      </c>
      <c r="R86" s="57">
        <f t="shared" ref="R86" si="42">SUM(R62:R85)</f>
        <v>30602</v>
      </c>
      <c r="S86" s="57">
        <f t="shared" ref="S86" si="43">SUM(S62:S85)</f>
        <v>24649</v>
      </c>
      <c r="T86" s="57">
        <f t="shared" ref="T86" si="44">SUM(T62:T85)</f>
        <v>24856</v>
      </c>
      <c r="U86" s="57">
        <f t="shared" ref="U86" si="45">SUM(U62:U85)</f>
        <v>31795</v>
      </c>
      <c r="V86" s="57">
        <f t="shared" ref="V86" si="46">SUM(V62:V85)</f>
        <v>30735</v>
      </c>
      <c r="W86" s="57">
        <f t="shared" ref="W86" si="47">SUM(W62:W85)</f>
        <v>25427</v>
      </c>
      <c r="X86" s="57">
        <f t="shared" ref="X86" si="48">SUM(X62:X85)</f>
        <v>32577</v>
      </c>
      <c r="Y86" s="57">
        <f t="shared" ref="Y86" si="49">SUM(Y62:Y85)</f>
        <v>30744</v>
      </c>
      <c r="Z86" s="57">
        <f t="shared" ref="Z86" si="50">SUM(Z62:Z85)</f>
        <v>25391</v>
      </c>
      <c r="AA86" s="57">
        <f t="shared" ref="AA86" si="51">SUM(AA62:AA85)</f>
        <v>24948</v>
      </c>
      <c r="AB86" s="57">
        <f t="shared" ref="AB86" si="52">SUM(AB62:AB85)</f>
        <v>32220</v>
      </c>
      <c r="AC86" s="58">
        <f t="shared" ref="AC86" si="53">SUM(AC62:AC85)</f>
        <v>30445</v>
      </c>
    </row>
  </sheetData>
  <phoneticPr fontId="16" type="noConversion"/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C86"/>
  <sheetViews>
    <sheetView topLeftCell="G1" workbookViewId="0">
      <selection activeCell="G2" sqref="G2"/>
    </sheetView>
  </sheetViews>
  <sheetFormatPr defaultRowHeight="15" x14ac:dyDescent="0.25"/>
  <cols>
    <col min="1" max="1" width="15.42578125" customWidth="1"/>
    <col min="2" max="13" width="12" bestFit="1" customWidth="1"/>
    <col min="14" max="14" width="10.5703125" bestFit="1" customWidth="1"/>
    <col min="15" max="22" width="12" bestFit="1" customWidth="1"/>
    <col min="23" max="29" width="10.5703125" bestFit="1" customWidth="1"/>
  </cols>
  <sheetData>
    <row r="1" spans="1:29" ht="23.25" x14ac:dyDescent="0.35">
      <c r="A1" s="20" t="s">
        <v>500</v>
      </c>
      <c r="T1" s="21">
        <v>45689</v>
      </c>
    </row>
    <row r="4" spans="1:29" x14ac:dyDescent="0.25">
      <c r="A4" s="142" t="s">
        <v>444</v>
      </c>
      <c r="B4" s="142" t="s">
        <v>555</v>
      </c>
      <c r="C4" s="142" t="s">
        <v>556</v>
      </c>
      <c r="D4" s="142" t="s">
        <v>557</v>
      </c>
      <c r="E4" s="142" t="s">
        <v>558</v>
      </c>
      <c r="F4" s="142" t="s">
        <v>559</v>
      </c>
      <c r="G4" s="142" t="s">
        <v>560</v>
      </c>
      <c r="H4" s="142" t="s">
        <v>561</v>
      </c>
      <c r="I4" s="142" t="s">
        <v>562</v>
      </c>
      <c r="J4" s="142" t="s">
        <v>563</v>
      </c>
      <c r="K4" s="142" t="s">
        <v>564</v>
      </c>
      <c r="L4" s="142" t="s">
        <v>565</v>
      </c>
      <c r="M4" s="142" t="s">
        <v>566</v>
      </c>
      <c r="N4" s="142" t="s">
        <v>567</v>
      </c>
      <c r="O4" s="142" t="s">
        <v>568</v>
      </c>
      <c r="P4" s="142" t="s">
        <v>569</v>
      </c>
      <c r="Q4" s="142" t="s">
        <v>570</v>
      </c>
      <c r="R4" s="142" t="s">
        <v>571</v>
      </c>
      <c r="S4" s="142" t="s">
        <v>572</v>
      </c>
      <c r="T4" s="142" t="s">
        <v>573</v>
      </c>
      <c r="U4" s="142" t="s">
        <v>574</v>
      </c>
      <c r="V4" s="142" t="s">
        <v>575</v>
      </c>
      <c r="W4" s="142" t="s">
        <v>576</v>
      </c>
      <c r="X4" s="142" t="s">
        <v>577</v>
      </c>
      <c r="Y4" s="142" t="s">
        <v>578</v>
      </c>
      <c r="Z4" s="142" t="s">
        <v>579</v>
      </c>
      <c r="AA4" s="142" t="s">
        <v>580</v>
      </c>
      <c r="AB4" s="142" t="s">
        <v>581</v>
      </c>
      <c r="AC4" s="142" t="s">
        <v>582</v>
      </c>
    </row>
    <row r="5" spans="1:29" x14ac:dyDescent="0.25">
      <c r="A5" t="s">
        <v>501</v>
      </c>
      <c r="B5" t="s">
        <v>502</v>
      </c>
      <c r="C5" t="s">
        <v>502</v>
      </c>
      <c r="D5" t="s">
        <v>502</v>
      </c>
      <c r="E5" t="s">
        <v>502</v>
      </c>
      <c r="F5" t="s">
        <v>502</v>
      </c>
      <c r="G5" t="s">
        <v>502</v>
      </c>
      <c r="H5" t="s">
        <v>502</v>
      </c>
      <c r="I5" t="s">
        <v>502</v>
      </c>
      <c r="J5" t="s">
        <v>502</v>
      </c>
      <c r="K5" t="s">
        <v>502</v>
      </c>
      <c r="L5" t="s">
        <v>502</v>
      </c>
      <c r="M5" t="s">
        <v>502</v>
      </c>
      <c r="N5" t="s">
        <v>502</v>
      </c>
      <c r="O5" t="s">
        <v>502</v>
      </c>
      <c r="P5" t="s">
        <v>502</v>
      </c>
      <c r="Q5" t="s">
        <v>502</v>
      </c>
      <c r="R5" t="s">
        <v>502</v>
      </c>
      <c r="S5" t="s">
        <v>502</v>
      </c>
      <c r="T5" t="s">
        <v>502</v>
      </c>
      <c r="U5" t="s">
        <v>502</v>
      </c>
      <c r="V5" t="s">
        <v>502</v>
      </c>
      <c r="W5" t="s">
        <v>502</v>
      </c>
      <c r="X5" t="s">
        <v>502</v>
      </c>
      <c r="Y5" t="s">
        <v>502</v>
      </c>
      <c r="Z5" t="s">
        <v>502</v>
      </c>
      <c r="AA5" t="s">
        <v>502</v>
      </c>
      <c r="AB5" t="s">
        <v>502</v>
      </c>
      <c r="AC5" t="s">
        <v>502</v>
      </c>
    </row>
    <row r="6" spans="1:29" x14ac:dyDescent="0.25">
      <c r="A6" t="s">
        <v>461</v>
      </c>
      <c r="B6">
        <v>881</v>
      </c>
      <c r="C6">
        <v>541</v>
      </c>
      <c r="D6">
        <v>735</v>
      </c>
      <c r="E6">
        <v>894</v>
      </c>
      <c r="F6">
        <v>532</v>
      </c>
      <c r="G6">
        <v>532</v>
      </c>
      <c r="H6">
        <v>894</v>
      </c>
      <c r="I6">
        <v>881</v>
      </c>
      <c r="J6">
        <v>541</v>
      </c>
      <c r="K6">
        <v>894</v>
      </c>
      <c r="L6">
        <v>894</v>
      </c>
      <c r="M6">
        <v>532</v>
      </c>
      <c r="N6">
        <v>881</v>
      </c>
      <c r="O6">
        <v>1821</v>
      </c>
      <c r="P6">
        <v>1888</v>
      </c>
      <c r="Q6">
        <v>531</v>
      </c>
      <c r="R6">
        <v>2061</v>
      </c>
      <c r="S6">
        <v>1821</v>
      </c>
      <c r="T6">
        <v>712</v>
      </c>
      <c r="U6">
        <v>722</v>
      </c>
      <c r="V6">
        <v>1296</v>
      </c>
      <c r="W6">
        <v>1888</v>
      </c>
      <c r="X6">
        <v>531</v>
      </c>
      <c r="Y6">
        <v>2061</v>
      </c>
      <c r="Z6">
        <v>1296</v>
      </c>
      <c r="AA6">
        <v>871</v>
      </c>
      <c r="AB6">
        <v>881</v>
      </c>
      <c r="AC6">
        <v>1980</v>
      </c>
    </row>
    <row r="7" spans="1:29" x14ac:dyDescent="0.25">
      <c r="A7" t="s">
        <v>462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143</v>
      </c>
      <c r="P7">
        <v>319</v>
      </c>
      <c r="Q7">
        <v>0</v>
      </c>
      <c r="R7">
        <v>143</v>
      </c>
      <c r="S7">
        <v>351</v>
      </c>
      <c r="T7">
        <v>0</v>
      </c>
      <c r="U7">
        <v>0</v>
      </c>
      <c r="V7">
        <v>0</v>
      </c>
      <c r="W7">
        <v>319</v>
      </c>
      <c r="X7">
        <v>0</v>
      </c>
      <c r="Y7">
        <v>143</v>
      </c>
      <c r="Z7">
        <v>176</v>
      </c>
      <c r="AA7">
        <v>0</v>
      </c>
      <c r="AB7">
        <v>0</v>
      </c>
      <c r="AC7">
        <v>143</v>
      </c>
    </row>
    <row r="8" spans="1:29" x14ac:dyDescent="0.25">
      <c r="A8" t="s">
        <v>463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</row>
    <row r="9" spans="1:29" x14ac:dyDescent="0.25">
      <c r="A9" t="s">
        <v>464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</row>
    <row r="10" spans="1:29" x14ac:dyDescent="0.25">
      <c r="A10" t="s">
        <v>465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</row>
    <row r="11" spans="1:29" x14ac:dyDescent="0.25">
      <c r="A11" t="s">
        <v>466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</row>
    <row r="12" spans="1:29" x14ac:dyDescent="0.25">
      <c r="A12" t="s">
        <v>467</v>
      </c>
      <c r="B12">
        <v>454</v>
      </c>
      <c r="C12">
        <v>454</v>
      </c>
      <c r="D12">
        <v>630</v>
      </c>
      <c r="E12">
        <v>454</v>
      </c>
      <c r="F12">
        <v>278</v>
      </c>
      <c r="G12">
        <v>629</v>
      </c>
      <c r="H12">
        <v>805</v>
      </c>
      <c r="I12">
        <v>454</v>
      </c>
      <c r="J12">
        <v>454</v>
      </c>
      <c r="K12">
        <v>805</v>
      </c>
      <c r="L12">
        <v>454</v>
      </c>
      <c r="M12">
        <v>630</v>
      </c>
      <c r="N12">
        <v>1298</v>
      </c>
      <c r="O12">
        <v>1298</v>
      </c>
      <c r="P12">
        <v>1807</v>
      </c>
      <c r="Q12">
        <v>1484</v>
      </c>
      <c r="R12">
        <v>1476</v>
      </c>
      <c r="S12">
        <v>805</v>
      </c>
      <c r="T12">
        <v>630</v>
      </c>
      <c r="U12">
        <v>805</v>
      </c>
      <c r="V12">
        <v>1298</v>
      </c>
      <c r="W12">
        <v>1807</v>
      </c>
      <c r="X12">
        <v>1484</v>
      </c>
      <c r="Y12">
        <v>983</v>
      </c>
      <c r="Z12">
        <v>630</v>
      </c>
      <c r="AA12">
        <v>630</v>
      </c>
      <c r="AB12">
        <v>1298</v>
      </c>
      <c r="AC12">
        <v>1298</v>
      </c>
    </row>
    <row r="13" spans="1:29" x14ac:dyDescent="0.25">
      <c r="A13" t="s">
        <v>468</v>
      </c>
      <c r="B13">
        <v>3433</v>
      </c>
      <c r="C13">
        <v>4299</v>
      </c>
      <c r="D13">
        <v>3514</v>
      </c>
      <c r="E13">
        <v>3162</v>
      </c>
      <c r="F13">
        <v>3162</v>
      </c>
      <c r="G13">
        <v>4289</v>
      </c>
      <c r="H13">
        <v>4300</v>
      </c>
      <c r="I13">
        <v>3433</v>
      </c>
      <c r="J13">
        <v>3456</v>
      </c>
      <c r="K13">
        <v>4278</v>
      </c>
      <c r="L13">
        <v>3162</v>
      </c>
      <c r="M13">
        <v>3162</v>
      </c>
      <c r="N13">
        <v>4708</v>
      </c>
      <c r="O13">
        <v>5068</v>
      </c>
      <c r="P13">
        <v>3707</v>
      </c>
      <c r="Q13">
        <v>4356</v>
      </c>
      <c r="R13">
        <v>4888</v>
      </c>
      <c r="S13">
        <v>4598</v>
      </c>
      <c r="T13">
        <v>3514</v>
      </c>
      <c r="U13">
        <v>4422</v>
      </c>
      <c r="V13">
        <v>5074</v>
      </c>
      <c r="W13">
        <v>3707</v>
      </c>
      <c r="X13">
        <v>4356</v>
      </c>
      <c r="Y13">
        <v>4602</v>
      </c>
      <c r="Z13">
        <v>3866</v>
      </c>
      <c r="AA13">
        <v>3694</v>
      </c>
      <c r="AB13">
        <v>4894</v>
      </c>
      <c r="AC13">
        <v>4888</v>
      </c>
    </row>
    <row r="14" spans="1:29" x14ac:dyDescent="0.25">
      <c r="A14" t="s">
        <v>469</v>
      </c>
      <c r="B14">
        <v>3328</v>
      </c>
      <c r="C14">
        <v>4492</v>
      </c>
      <c r="D14">
        <v>4491</v>
      </c>
      <c r="E14">
        <v>3387</v>
      </c>
      <c r="F14">
        <v>3573</v>
      </c>
      <c r="G14">
        <v>4630</v>
      </c>
      <c r="H14">
        <v>5200</v>
      </c>
      <c r="I14">
        <v>3142</v>
      </c>
      <c r="J14">
        <v>3803</v>
      </c>
      <c r="K14">
        <v>5127</v>
      </c>
      <c r="L14">
        <v>3387</v>
      </c>
      <c r="M14">
        <v>3397</v>
      </c>
      <c r="N14">
        <v>6128</v>
      </c>
      <c r="O14">
        <v>6225</v>
      </c>
      <c r="P14">
        <v>4637</v>
      </c>
      <c r="Q14">
        <v>6224</v>
      </c>
      <c r="R14">
        <v>6128</v>
      </c>
      <c r="S14">
        <v>4415</v>
      </c>
      <c r="T14">
        <v>4093</v>
      </c>
      <c r="U14">
        <v>5336</v>
      </c>
      <c r="V14">
        <v>5951</v>
      </c>
      <c r="W14">
        <v>4470</v>
      </c>
      <c r="X14">
        <v>6205</v>
      </c>
      <c r="Y14">
        <v>5317</v>
      </c>
      <c r="Z14">
        <v>3556</v>
      </c>
      <c r="AA14">
        <v>3915</v>
      </c>
      <c r="AB14">
        <v>5783</v>
      </c>
      <c r="AC14">
        <v>5978</v>
      </c>
    </row>
    <row r="15" spans="1:29" x14ac:dyDescent="0.25">
      <c r="A15" t="s">
        <v>470</v>
      </c>
      <c r="B15">
        <v>6317</v>
      </c>
      <c r="C15">
        <v>6014</v>
      </c>
      <c r="D15">
        <v>5814</v>
      </c>
      <c r="E15">
        <v>5553</v>
      </c>
      <c r="F15">
        <v>5292</v>
      </c>
      <c r="G15">
        <v>5976</v>
      </c>
      <c r="H15">
        <v>6035</v>
      </c>
      <c r="I15">
        <v>6317</v>
      </c>
      <c r="J15">
        <v>6060</v>
      </c>
      <c r="K15">
        <v>5957</v>
      </c>
      <c r="L15">
        <v>5553</v>
      </c>
      <c r="M15">
        <v>4726</v>
      </c>
      <c r="N15">
        <v>4508</v>
      </c>
      <c r="O15">
        <v>4830</v>
      </c>
      <c r="P15">
        <v>3529</v>
      </c>
      <c r="Q15">
        <v>5088</v>
      </c>
      <c r="R15">
        <v>4758</v>
      </c>
      <c r="S15">
        <v>5562</v>
      </c>
      <c r="T15">
        <v>5580</v>
      </c>
      <c r="U15">
        <v>6063</v>
      </c>
      <c r="V15">
        <v>4872</v>
      </c>
      <c r="W15">
        <v>3709</v>
      </c>
      <c r="X15">
        <v>5107</v>
      </c>
      <c r="Y15">
        <v>6348</v>
      </c>
      <c r="Z15">
        <v>5419</v>
      </c>
      <c r="AA15">
        <v>5580</v>
      </c>
      <c r="AB15">
        <v>4492</v>
      </c>
      <c r="AC15">
        <v>4872</v>
      </c>
    </row>
    <row r="16" spans="1:29" x14ac:dyDescent="0.25">
      <c r="A16" t="s">
        <v>471</v>
      </c>
      <c r="B16">
        <v>5754</v>
      </c>
      <c r="C16">
        <v>6961</v>
      </c>
      <c r="D16">
        <v>6324</v>
      </c>
      <c r="E16">
        <v>6195</v>
      </c>
      <c r="F16">
        <v>6281</v>
      </c>
      <c r="G16">
        <v>6629</v>
      </c>
      <c r="H16">
        <v>6905</v>
      </c>
      <c r="I16">
        <v>5689</v>
      </c>
      <c r="J16">
        <v>6532</v>
      </c>
      <c r="K16">
        <v>6754</v>
      </c>
      <c r="L16">
        <v>6087</v>
      </c>
      <c r="M16">
        <v>5893</v>
      </c>
      <c r="N16">
        <v>5985</v>
      </c>
      <c r="O16">
        <v>5868</v>
      </c>
      <c r="P16">
        <v>5391</v>
      </c>
      <c r="Q16">
        <v>6005</v>
      </c>
      <c r="R16">
        <v>6251</v>
      </c>
      <c r="S16">
        <v>6094</v>
      </c>
      <c r="T16">
        <v>6063</v>
      </c>
      <c r="U16">
        <v>6468</v>
      </c>
      <c r="V16">
        <v>5933</v>
      </c>
      <c r="W16">
        <v>5391</v>
      </c>
      <c r="X16">
        <v>6327</v>
      </c>
      <c r="Y16">
        <v>6924</v>
      </c>
      <c r="Z16">
        <v>5824</v>
      </c>
      <c r="AA16">
        <v>6100</v>
      </c>
      <c r="AB16">
        <v>6251</v>
      </c>
      <c r="AC16">
        <v>6471</v>
      </c>
    </row>
    <row r="17" spans="1:29" x14ac:dyDescent="0.25">
      <c r="A17" t="s">
        <v>472</v>
      </c>
      <c r="B17">
        <v>5390</v>
      </c>
      <c r="C17">
        <v>6575</v>
      </c>
      <c r="D17">
        <v>6283</v>
      </c>
      <c r="E17">
        <v>5260</v>
      </c>
      <c r="F17">
        <v>5540</v>
      </c>
      <c r="G17">
        <v>6379</v>
      </c>
      <c r="H17">
        <v>6258</v>
      </c>
      <c r="I17">
        <v>5404</v>
      </c>
      <c r="J17">
        <v>6555</v>
      </c>
      <c r="K17">
        <v>6347</v>
      </c>
      <c r="L17">
        <v>5464</v>
      </c>
      <c r="M17">
        <v>6430</v>
      </c>
      <c r="N17">
        <v>6287</v>
      </c>
      <c r="O17">
        <v>6966</v>
      </c>
      <c r="P17">
        <v>4745</v>
      </c>
      <c r="Q17">
        <v>6426</v>
      </c>
      <c r="R17">
        <v>6885</v>
      </c>
      <c r="S17">
        <v>6174</v>
      </c>
      <c r="T17">
        <v>6284</v>
      </c>
      <c r="U17">
        <v>6177</v>
      </c>
      <c r="V17">
        <v>6958</v>
      </c>
      <c r="W17">
        <v>4745</v>
      </c>
      <c r="X17">
        <v>6193</v>
      </c>
      <c r="Y17">
        <v>6802</v>
      </c>
      <c r="Z17">
        <v>5960</v>
      </c>
      <c r="AA17">
        <v>6303</v>
      </c>
      <c r="AB17">
        <v>6260</v>
      </c>
      <c r="AC17">
        <v>6960</v>
      </c>
    </row>
    <row r="18" spans="1:29" x14ac:dyDescent="0.25">
      <c r="A18" t="s">
        <v>473</v>
      </c>
      <c r="B18">
        <v>5127</v>
      </c>
      <c r="C18">
        <v>5901</v>
      </c>
      <c r="D18">
        <v>6996</v>
      </c>
      <c r="E18">
        <v>6137</v>
      </c>
      <c r="F18">
        <v>5792</v>
      </c>
      <c r="G18">
        <v>5840</v>
      </c>
      <c r="H18">
        <v>5793</v>
      </c>
      <c r="I18">
        <v>5127</v>
      </c>
      <c r="J18">
        <v>6996</v>
      </c>
      <c r="K18">
        <v>5740</v>
      </c>
      <c r="L18">
        <v>6282</v>
      </c>
      <c r="M18">
        <v>5826</v>
      </c>
      <c r="N18">
        <v>6736</v>
      </c>
      <c r="O18">
        <v>6713</v>
      </c>
      <c r="P18">
        <v>5062</v>
      </c>
      <c r="Q18">
        <v>6591</v>
      </c>
      <c r="R18">
        <v>6713</v>
      </c>
      <c r="S18">
        <v>5646</v>
      </c>
      <c r="T18">
        <v>6225</v>
      </c>
      <c r="U18">
        <v>5639</v>
      </c>
      <c r="V18">
        <v>6713</v>
      </c>
      <c r="W18">
        <v>5049</v>
      </c>
      <c r="X18">
        <v>6448</v>
      </c>
      <c r="Y18">
        <v>5658</v>
      </c>
      <c r="Z18">
        <v>7022</v>
      </c>
      <c r="AA18">
        <v>6357</v>
      </c>
      <c r="AB18">
        <v>6736</v>
      </c>
      <c r="AC18">
        <v>6713</v>
      </c>
    </row>
    <row r="19" spans="1:29" x14ac:dyDescent="0.25">
      <c r="A19" t="s">
        <v>474</v>
      </c>
      <c r="B19">
        <v>3834</v>
      </c>
      <c r="C19">
        <v>6385</v>
      </c>
      <c r="D19">
        <v>5741</v>
      </c>
      <c r="E19">
        <v>4526</v>
      </c>
      <c r="F19">
        <v>5188</v>
      </c>
      <c r="G19">
        <v>6560</v>
      </c>
      <c r="H19">
        <v>6613</v>
      </c>
      <c r="I19">
        <v>3821</v>
      </c>
      <c r="J19">
        <v>5457</v>
      </c>
      <c r="K19">
        <v>6635</v>
      </c>
      <c r="L19">
        <v>4347</v>
      </c>
      <c r="M19">
        <v>4083</v>
      </c>
      <c r="N19">
        <v>5938</v>
      </c>
      <c r="O19">
        <v>5456</v>
      </c>
      <c r="P19">
        <v>4109</v>
      </c>
      <c r="Q19">
        <v>5631</v>
      </c>
      <c r="R19">
        <v>5257</v>
      </c>
      <c r="S19">
        <v>5752</v>
      </c>
      <c r="T19">
        <v>4549</v>
      </c>
      <c r="U19">
        <v>7093</v>
      </c>
      <c r="V19">
        <v>5589</v>
      </c>
      <c r="W19">
        <v>3953</v>
      </c>
      <c r="X19">
        <v>5748</v>
      </c>
      <c r="Y19">
        <v>6450</v>
      </c>
      <c r="Z19">
        <v>5195</v>
      </c>
      <c r="AA19">
        <v>4867</v>
      </c>
      <c r="AB19">
        <v>6218</v>
      </c>
      <c r="AC19">
        <v>5758</v>
      </c>
    </row>
    <row r="20" spans="1:29" x14ac:dyDescent="0.25">
      <c r="A20" t="s">
        <v>475</v>
      </c>
      <c r="B20">
        <v>5161</v>
      </c>
      <c r="C20">
        <v>6236</v>
      </c>
      <c r="D20">
        <v>5957</v>
      </c>
      <c r="E20">
        <v>5541</v>
      </c>
      <c r="F20">
        <v>5059</v>
      </c>
      <c r="G20">
        <v>6375</v>
      </c>
      <c r="H20">
        <v>5296</v>
      </c>
      <c r="I20">
        <v>5142</v>
      </c>
      <c r="J20">
        <v>6697</v>
      </c>
      <c r="K20">
        <v>5496</v>
      </c>
      <c r="L20">
        <v>5712</v>
      </c>
      <c r="M20">
        <v>4857</v>
      </c>
      <c r="N20">
        <v>5602</v>
      </c>
      <c r="O20">
        <v>5677</v>
      </c>
      <c r="P20">
        <v>4993</v>
      </c>
      <c r="Q20">
        <v>5635</v>
      </c>
      <c r="R20">
        <v>5720</v>
      </c>
      <c r="S20">
        <v>4802</v>
      </c>
      <c r="T20">
        <v>4850</v>
      </c>
      <c r="U20">
        <v>5686</v>
      </c>
      <c r="V20">
        <v>5534</v>
      </c>
      <c r="W20">
        <v>4980</v>
      </c>
      <c r="X20">
        <v>5600</v>
      </c>
      <c r="Y20">
        <v>5530</v>
      </c>
      <c r="Z20">
        <v>4954</v>
      </c>
      <c r="AA20">
        <v>4523</v>
      </c>
      <c r="AB20">
        <v>5742</v>
      </c>
      <c r="AC20">
        <v>5039</v>
      </c>
    </row>
    <row r="21" spans="1:29" x14ac:dyDescent="0.25">
      <c r="A21" t="s">
        <v>476</v>
      </c>
      <c r="B21">
        <v>5050</v>
      </c>
      <c r="C21">
        <v>6790</v>
      </c>
      <c r="D21">
        <v>5419</v>
      </c>
      <c r="E21">
        <v>5016</v>
      </c>
      <c r="F21">
        <v>4927</v>
      </c>
      <c r="G21">
        <v>6714</v>
      </c>
      <c r="H21">
        <v>6318</v>
      </c>
      <c r="I21">
        <v>4810</v>
      </c>
      <c r="J21">
        <v>6019</v>
      </c>
      <c r="K21">
        <v>6102</v>
      </c>
      <c r="L21">
        <v>4984</v>
      </c>
      <c r="M21">
        <v>5257</v>
      </c>
      <c r="N21">
        <v>6107</v>
      </c>
      <c r="O21">
        <v>6095</v>
      </c>
      <c r="P21">
        <v>3634</v>
      </c>
      <c r="Q21">
        <v>6443</v>
      </c>
      <c r="R21">
        <v>5957</v>
      </c>
      <c r="S21">
        <v>5188</v>
      </c>
      <c r="T21">
        <v>4929</v>
      </c>
      <c r="U21">
        <v>6685</v>
      </c>
      <c r="V21">
        <v>5939</v>
      </c>
      <c r="W21">
        <v>3809</v>
      </c>
      <c r="X21">
        <v>6419</v>
      </c>
      <c r="Y21">
        <v>6037</v>
      </c>
      <c r="Z21">
        <v>4716</v>
      </c>
      <c r="AA21">
        <v>4709</v>
      </c>
      <c r="AB21">
        <v>5805</v>
      </c>
      <c r="AC21">
        <v>5505</v>
      </c>
    </row>
    <row r="22" spans="1:29" x14ac:dyDescent="0.25">
      <c r="A22" t="s">
        <v>477</v>
      </c>
      <c r="B22">
        <v>3492</v>
      </c>
      <c r="C22">
        <v>4369</v>
      </c>
      <c r="D22">
        <v>5559</v>
      </c>
      <c r="E22">
        <v>4499</v>
      </c>
      <c r="F22">
        <v>4601</v>
      </c>
      <c r="G22">
        <v>4568</v>
      </c>
      <c r="H22">
        <v>4282</v>
      </c>
      <c r="I22">
        <v>3492</v>
      </c>
      <c r="J22">
        <v>5337</v>
      </c>
      <c r="K22">
        <v>4282</v>
      </c>
      <c r="L22">
        <v>4601</v>
      </c>
      <c r="M22">
        <v>4894</v>
      </c>
      <c r="N22">
        <v>5880</v>
      </c>
      <c r="O22">
        <v>5718</v>
      </c>
      <c r="P22">
        <v>5733</v>
      </c>
      <c r="Q22">
        <v>5640</v>
      </c>
      <c r="R22">
        <v>5495</v>
      </c>
      <c r="S22">
        <v>4217</v>
      </c>
      <c r="T22">
        <v>5720</v>
      </c>
      <c r="U22">
        <v>4824</v>
      </c>
      <c r="V22">
        <v>5519</v>
      </c>
      <c r="W22">
        <v>5703</v>
      </c>
      <c r="X22">
        <v>5673</v>
      </c>
      <c r="Y22">
        <v>4564</v>
      </c>
      <c r="Z22">
        <v>5381</v>
      </c>
      <c r="AA22">
        <v>5879</v>
      </c>
      <c r="AB22">
        <v>6542</v>
      </c>
      <c r="AC22">
        <v>5716</v>
      </c>
    </row>
    <row r="23" spans="1:29" x14ac:dyDescent="0.25">
      <c r="A23" t="s">
        <v>478</v>
      </c>
      <c r="B23">
        <v>5490</v>
      </c>
      <c r="C23">
        <v>6227</v>
      </c>
      <c r="D23">
        <v>4916</v>
      </c>
      <c r="E23">
        <v>4701</v>
      </c>
      <c r="F23">
        <v>4798</v>
      </c>
      <c r="G23">
        <v>6461</v>
      </c>
      <c r="H23">
        <v>5587</v>
      </c>
      <c r="I23">
        <v>5458</v>
      </c>
      <c r="J23">
        <v>5802</v>
      </c>
      <c r="K23">
        <v>5581</v>
      </c>
      <c r="L23">
        <v>4732</v>
      </c>
      <c r="M23">
        <v>5027</v>
      </c>
      <c r="N23">
        <v>5197</v>
      </c>
      <c r="O23">
        <v>4701</v>
      </c>
      <c r="P23">
        <v>4420</v>
      </c>
      <c r="Q23">
        <v>4992</v>
      </c>
      <c r="R23">
        <v>4506</v>
      </c>
      <c r="S23">
        <v>5178</v>
      </c>
      <c r="T23">
        <v>4918</v>
      </c>
      <c r="U23">
        <v>6151</v>
      </c>
      <c r="V23">
        <v>4701</v>
      </c>
      <c r="W23">
        <v>4462</v>
      </c>
      <c r="X23">
        <v>4966</v>
      </c>
      <c r="Y23">
        <v>5646</v>
      </c>
      <c r="Z23">
        <v>5013</v>
      </c>
      <c r="AA23">
        <v>4918</v>
      </c>
      <c r="AB23">
        <v>5017</v>
      </c>
      <c r="AC23">
        <v>4515</v>
      </c>
    </row>
    <row r="24" spans="1:29" x14ac:dyDescent="0.25">
      <c r="A24" t="s">
        <v>479</v>
      </c>
      <c r="B24">
        <v>5702</v>
      </c>
      <c r="C24">
        <v>5909</v>
      </c>
      <c r="D24">
        <v>5829</v>
      </c>
      <c r="E24">
        <v>4727</v>
      </c>
      <c r="F24">
        <v>4547</v>
      </c>
      <c r="G24">
        <v>5824</v>
      </c>
      <c r="H24">
        <v>5809</v>
      </c>
      <c r="I24">
        <v>5702</v>
      </c>
      <c r="J24">
        <v>5623</v>
      </c>
      <c r="K24">
        <v>5641</v>
      </c>
      <c r="L24">
        <v>4897</v>
      </c>
      <c r="M24">
        <v>5496</v>
      </c>
      <c r="N24">
        <v>6513</v>
      </c>
      <c r="O24">
        <v>6164</v>
      </c>
      <c r="P24">
        <v>5188</v>
      </c>
      <c r="Q24">
        <v>6120</v>
      </c>
      <c r="R24">
        <v>6555</v>
      </c>
      <c r="S24">
        <v>5262</v>
      </c>
      <c r="T24">
        <v>4814</v>
      </c>
      <c r="U24">
        <v>6190</v>
      </c>
      <c r="V24">
        <v>6487</v>
      </c>
      <c r="W24">
        <v>5344</v>
      </c>
      <c r="X24">
        <v>6426</v>
      </c>
      <c r="Y24">
        <v>6011</v>
      </c>
      <c r="Z24">
        <v>5138</v>
      </c>
      <c r="AA24">
        <v>5192</v>
      </c>
      <c r="AB24">
        <v>6674</v>
      </c>
      <c r="AC24">
        <v>6511</v>
      </c>
    </row>
    <row r="25" spans="1:29" x14ac:dyDescent="0.25">
      <c r="A25" t="s">
        <v>480</v>
      </c>
      <c r="B25">
        <v>2702</v>
      </c>
      <c r="C25">
        <v>5952</v>
      </c>
      <c r="D25">
        <v>8302</v>
      </c>
      <c r="E25">
        <v>5996</v>
      </c>
      <c r="F25">
        <v>5837</v>
      </c>
      <c r="G25">
        <v>5900</v>
      </c>
      <c r="H25">
        <v>6460</v>
      </c>
      <c r="I25">
        <v>2702</v>
      </c>
      <c r="J25">
        <v>7034</v>
      </c>
      <c r="K25">
        <v>7505</v>
      </c>
      <c r="L25">
        <v>5996</v>
      </c>
      <c r="M25">
        <v>5879</v>
      </c>
      <c r="N25">
        <v>4836</v>
      </c>
      <c r="O25">
        <v>4678</v>
      </c>
      <c r="P25">
        <v>4240</v>
      </c>
      <c r="Q25">
        <v>4926</v>
      </c>
      <c r="R25">
        <v>4604</v>
      </c>
      <c r="S25">
        <v>4785</v>
      </c>
      <c r="T25">
        <v>5789</v>
      </c>
      <c r="U25">
        <v>5705</v>
      </c>
      <c r="V25">
        <v>4678</v>
      </c>
      <c r="W25">
        <v>4228</v>
      </c>
      <c r="X25">
        <v>5083</v>
      </c>
      <c r="Y25">
        <v>5377</v>
      </c>
      <c r="Z25">
        <v>5618</v>
      </c>
      <c r="AA25">
        <v>5786</v>
      </c>
      <c r="AB25">
        <v>4511</v>
      </c>
      <c r="AC25">
        <v>4363</v>
      </c>
    </row>
    <row r="26" spans="1:29" x14ac:dyDescent="0.25">
      <c r="A26" t="s">
        <v>481</v>
      </c>
      <c r="B26">
        <v>4793</v>
      </c>
      <c r="C26">
        <v>7281</v>
      </c>
      <c r="D26">
        <v>5177</v>
      </c>
      <c r="E26">
        <v>3739</v>
      </c>
      <c r="F26">
        <v>3565</v>
      </c>
      <c r="G26">
        <v>7100</v>
      </c>
      <c r="H26">
        <v>7643</v>
      </c>
      <c r="I26">
        <v>4957</v>
      </c>
      <c r="J26">
        <v>4394</v>
      </c>
      <c r="K26">
        <v>7384</v>
      </c>
      <c r="L26">
        <v>3739</v>
      </c>
      <c r="M26">
        <v>4231</v>
      </c>
      <c r="N26">
        <v>8058</v>
      </c>
      <c r="O26">
        <v>7562</v>
      </c>
      <c r="P26">
        <v>7099</v>
      </c>
      <c r="Q26">
        <v>8393</v>
      </c>
      <c r="R26">
        <v>7955</v>
      </c>
      <c r="S26">
        <v>7383</v>
      </c>
      <c r="T26">
        <v>4936</v>
      </c>
      <c r="U26">
        <v>8275</v>
      </c>
      <c r="V26">
        <v>7613</v>
      </c>
      <c r="W26">
        <v>7099</v>
      </c>
      <c r="X26">
        <v>8382</v>
      </c>
      <c r="Y26">
        <v>7821</v>
      </c>
      <c r="Z26">
        <v>4944</v>
      </c>
      <c r="AA26">
        <v>4822</v>
      </c>
      <c r="AB26">
        <v>8100</v>
      </c>
      <c r="AC26">
        <v>7562</v>
      </c>
    </row>
    <row r="27" spans="1:29" x14ac:dyDescent="0.25">
      <c r="A27" t="s">
        <v>482</v>
      </c>
      <c r="B27">
        <v>4071</v>
      </c>
      <c r="C27">
        <v>6548</v>
      </c>
      <c r="D27">
        <v>4006</v>
      </c>
      <c r="E27">
        <v>3218</v>
      </c>
      <c r="F27">
        <v>3072</v>
      </c>
      <c r="G27">
        <v>6380</v>
      </c>
      <c r="H27">
        <v>5391</v>
      </c>
      <c r="I27">
        <v>4083</v>
      </c>
      <c r="J27">
        <v>4816</v>
      </c>
      <c r="K27">
        <v>5305</v>
      </c>
      <c r="L27">
        <v>3254</v>
      </c>
      <c r="M27">
        <v>3258</v>
      </c>
      <c r="N27">
        <v>7411</v>
      </c>
      <c r="O27">
        <v>7028</v>
      </c>
      <c r="P27">
        <v>4408</v>
      </c>
      <c r="Q27">
        <v>7290</v>
      </c>
      <c r="R27">
        <v>7535</v>
      </c>
      <c r="S27">
        <v>5432</v>
      </c>
      <c r="T27">
        <v>4152</v>
      </c>
      <c r="U27">
        <v>6441</v>
      </c>
      <c r="V27">
        <v>7028</v>
      </c>
      <c r="W27">
        <v>4576</v>
      </c>
      <c r="X27">
        <v>7572</v>
      </c>
      <c r="Y27">
        <v>6358</v>
      </c>
      <c r="Z27">
        <v>4295</v>
      </c>
      <c r="AA27">
        <v>4311</v>
      </c>
      <c r="AB27">
        <v>7712</v>
      </c>
      <c r="AC27">
        <v>7322</v>
      </c>
    </row>
    <row r="28" spans="1:29" x14ac:dyDescent="0.25">
      <c r="A28" t="s">
        <v>483</v>
      </c>
      <c r="B28">
        <v>2949</v>
      </c>
      <c r="C28">
        <v>7041</v>
      </c>
      <c r="D28">
        <v>5416</v>
      </c>
      <c r="E28">
        <v>2934</v>
      </c>
      <c r="F28">
        <v>3224</v>
      </c>
      <c r="G28">
        <v>6232</v>
      </c>
      <c r="H28">
        <v>6505</v>
      </c>
      <c r="I28">
        <v>3092</v>
      </c>
      <c r="J28">
        <v>5743</v>
      </c>
      <c r="K28">
        <v>6363</v>
      </c>
      <c r="L28">
        <v>2696</v>
      </c>
      <c r="M28">
        <v>3428</v>
      </c>
      <c r="N28">
        <v>6062</v>
      </c>
      <c r="O28">
        <v>6433</v>
      </c>
      <c r="P28">
        <v>5087</v>
      </c>
      <c r="Q28">
        <v>5767</v>
      </c>
      <c r="R28">
        <v>5875</v>
      </c>
      <c r="S28">
        <v>3758</v>
      </c>
      <c r="T28">
        <v>3655</v>
      </c>
      <c r="U28">
        <v>5828</v>
      </c>
      <c r="V28">
        <v>6454</v>
      </c>
      <c r="W28">
        <v>5087</v>
      </c>
      <c r="X28">
        <v>5890</v>
      </c>
      <c r="Y28">
        <v>5667</v>
      </c>
      <c r="Z28">
        <v>3319</v>
      </c>
      <c r="AA28">
        <v>3596</v>
      </c>
      <c r="AB28">
        <v>6115</v>
      </c>
      <c r="AC28">
        <v>6491</v>
      </c>
    </row>
    <row r="29" spans="1:29" ht="15.75" thickBot="1" x14ac:dyDescent="0.3">
      <c r="A29" t="s">
        <v>484</v>
      </c>
      <c r="B29">
        <v>1173</v>
      </c>
      <c r="C29">
        <v>3968</v>
      </c>
      <c r="D29">
        <v>3287</v>
      </c>
      <c r="E29">
        <v>1157</v>
      </c>
      <c r="F29">
        <v>1333</v>
      </c>
      <c r="G29">
        <v>3933</v>
      </c>
      <c r="H29">
        <v>3150</v>
      </c>
      <c r="I29">
        <v>1173</v>
      </c>
      <c r="J29">
        <v>2883</v>
      </c>
      <c r="K29">
        <v>3637</v>
      </c>
      <c r="L29">
        <v>1157</v>
      </c>
      <c r="M29">
        <v>2622</v>
      </c>
      <c r="N29">
        <v>6890</v>
      </c>
      <c r="O29">
        <v>6811</v>
      </c>
      <c r="P29">
        <v>3437</v>
      </c>
      <c r="Q29">
        <v>6263</v>
      </c>
      <c r="R29">
        <v>6963</v>
      </c>
      <c r="S29">
        <v>2671</v>
      </c>
      <c r="T29">
        <v>2839</v>
      </c>
      <c r="U29">
        <v>6235</v>
      </c>
      <c r="V29">
        <v>6811</v>
      </c>
      <c r="W29">
        <v>3251</v>
      </c>
      <c r="X29">
        <v>6839</v>
      </c>
      <c r="Y29">
        <v>6156</v>
      </c>
      <c r="Z29">
        <v>1971</v>
      </c>
      <c r="AA29">
        <v>2521</v>
      </c>
      <c r="AB29">
        <v>6572</v>
      </c>
      <c r="AC29">
        <v>6458</v>
      </c>
    </row>
    <row r="30" spans="1:29" ht="15.75" thickBot="1" x14ac:dyDescent="0.3">
      <c r="A30" s="55" t="s">
        <v>444</v>
      </c>
      <c r="B30" s="57">
        <f>SUM(B6:B29)</f>
        <v>75101</v>
      </c>
      <c r="C30" s="57">
        <f t="shared" ref="C30:AC30" si="0">SUM(C6:C29)</f>
        <v>101943</v>
      </c>
      <c r="D30" s="57">
        <f t="shared" si="0"/>
        <v>94396</v>
      </c>
      <c r="E30" s="57">
        <f t="shared" si="0"/>
        <v>77096</v>
      </c>
      <c r="F30" s="57">
        <f t="shared" si="0"/>
        <v>76601</v>
      </c>
      <c r="G30" s="57">
        <f t="shared" si="0"/>
        <v>100951</v>
      </c>
      <c r="H30" s="57">
        <f t="shared" si="0"/>
        <v>99244</v>
      </c>
      <c r="I30" s="57">
        <f t="shared" si="0"/>
        <v>74879</v>
      </c>
      <c r="J30" s="57">
        <f t="shared" si="0"/>
        <v>94202</v>
      </c>
      <c r="K30" s="57">
        <f t="shared" si="0"/>
        <v>99833</v>
      </c>
      <c r="L30" s="57">
        <f t="shared" si="0"/>
        <v>77398</v>
      </c>
      <c r="M30" s="57">
        <f t="shared" si="0"/>
        <v>79628</v>
      </c>
      <c r="N30" s="57">
        <f t="shared" si="0"/>
        <v>105025</v>
      </c>
      <c r="O30" s="57">
        <f t="shared" si="0"/>
        <v>105255</v>
      </c>
      <c r="P30" s="57">
        <f t="shared" si="0"/>
        <v>83433</v>
      </c>
      <c r="Q30" s="57">
        <f t="shared" si="0"/>
        <v>103805</v>
      </c>
      <c r="R30" s="57">
        <f t="shared" si="0"/>
        <v>105725</v>
      </c>
      <c r="S30" s="57">
        <f t="shared" si="0"/>
        <v>89894</v>
      </c>
      <c r="T30" s="57">
        <f t="shared" si="0"/>
        <v>84252</v>
      </c>
      <c r="U30" s="57">
        <f t="shared" si="0"/>
        <v>104745</v>
      </c>
      <c r="V30" s="57">
        <f t="shared" si="0"/>
        <v>104448</v>
      </c>
      <c r="W30" s="57">
        <f t="shared" si="0"/>
        <v>83577</v>
      </c>
      <c r="X30" s="57">
        <f t="shared" si="0"/>
        <v>105249</v>
      </c>
      <c r="Y30" s="57">
        <f t="shared" si="0"/>
        <v>104455</v>
      </c>
      <c r="Z30" s="57">
        <f t="shared" si="0"/>
        <v>84293</v>
      </c>
      <c r="AA30" s="57">
        <f t="shared" si="0"/>
        <v>84574</v>
      </c>
      <c r="AB30" s="57">
        <f t="shared" si="0"/>
        <v>105603</v>
      </c>
      <c r="AC30" s="57">
        <f t="shared" si="0"/>
        <v>104543</v>
      </c>
    </row>
    <row r="31" spans="1:29" ht="15.75" thickBot="1" x14ac:dyDescent="0.3"/>
    <row r="32" spans="1:29" x14ac:dyDescent="0.25">
      <c r="A32" s="90" t="s">
        <v>498</v>
      </c>
      <c r="B32" s="142" t="s">
        <v>555</v>
      </c>
      <c r="C32" s="142" t="s">
        <v>556</v>
      </c>
      <c r="D32" s="142" t="s">
        <v>557</v>
      </c>
      <c r="E32" s="142" t="s">
        <v>558</v>
      </c>
      <c r="F32" s="142" t="s">
        <v>559</v>
      </c>
      <c r="G32" s="142" t="s">
        <v>560</v>
      </c>
      <c r="H32" s="142" t="s">
        <v>561</v>
      </c>
      <c r="I32" s="142" t="s">
        <v>562</v>
      </c>
      <c r="J32" s="142" t="s">
        <v>563</v>
      </c>
      <c r="K32" s="142" t="s">
        <v>564</v>
      </c>
      <c r="L32" s="142" t="s">
        <v>565</v>
      </c>
      <c r="M32" s="142" t="s">
        <v>566</v>
      </c>
      <c r="N32" s="142" t="s">
        <v>567</v>
      </c>
      <c r="O32" s="142" t="s">
        <v>568</v>
      </c>
      <c r="P32" s="142" t="s">
        <v>569</v>
      </c>
      <c r="Q32" s="142" t="s">
        <v>570</v>
      </c>
      <c r="R32" s="142" t="s">
        <v>571</v>
      </c>
      <c r="S32" s="142" t="s">
        <v>572</v>
      </c>
      <c r="T32" s="142" t="s">
        <v>573</v>
      </c>
      <c r="U32" s="142" t="s">
        <v>574</v>
      </c>
      <c r="V32" s="142" t="s">
        <v>575</v>
      </c>
      <c r="W32" s="142" t="s">
        <v>576</v>
      </c>
      <c r="X32" s="142" t="s">
        <v>577</v>
      </c>
      <c r="Y32" s="142" t="s">
        <v>578</v>
      </c>
      <c r="Z32" s="142" t="s">
        <v>579</v>
      </c>
      <c r="AA32" s="142" t="s">
        <v>580</v>
      </c>
      <c r="AB32" s="142" t="s">
        <v>581</v>
      </c>
      <c r="AC32" s="142" t="s">
        <v>582</v>
      </c>
    </row>
    <row r="33" spans="1:29" ht="15.75" thickBot="1" x14ac:dyDescent="0.3">
      <c r="A33" s="44" t="s">
        <v>501</v>
      </c>
      <c r="B33" s="44" t="s">
        <v>502</v>
      </c>
      <c r="C33" s="44" t="s">
        <v>502</v>
      </c>
      <c r="D33" s="44" t="s">
        <v>502</v>
      </c>
      <c r="E33" s="44" t="s">
        <v>502</v>
      </c>
      <c r="F33" s="44" t="s">
        <v>502</v>
      </c>
      <c r="G33" s="44" t="s">
        <v>502</v>
      </c>
      <c r="H33" s="44" t="s">
        <v>502</v>
      </c>
      <c r="I33" s="44" t="s">
        <v>502</v>
      </c>
      <c r="J33" s="44" t="s">
        <v>502</v>
      </c>
      <c r="K33" s="44" t="s">
        <v>502</v>
      </c>
      <c r="L33" s="44" t="s">
        <v>502</v>
      </c>
      <c r="M33" s="44" t="s">
        <v>502</v>
      </c>
      <c r="N33" s="44" t="s">
        <v>502</v>
      </c>
      <c r="O33" s="44" t="s">
        <v>502</v>
      </c>
      <c r="P33" s="44" t="s">
        <v>502</v>
      </c>
      <c r="Q33" s="44" t="s">
        <v>502</v>
      </c>
      <c r="R33" s="44" t="s">
        <v>502</v>
      </c>
      <c r="S33" s="44" t="s">
        <v>502</v>
      </c>
      <c r="T33" s="44" t="s">
        <v>502</v>
      </c>
      <c r="U33" s="44" t="s">
        <v>502</v>
      </c>
      <c r="V33" s="44" t="s">
        <v>502</v>
      </c>
      <c r="W33" s="44" t="s">
        <v>502</v>
      </c>
      <c r="X33" s="44" t="s">
        <v>502</v>
      </c>
      <c r="Y33" s="44" t="s">
        <v>502</v>
      </c>
      <c r="Z33" s="44" t="s">
        <v>502</v>
      </c>
      <c r="AA33" s="44" t="s">
        <v>502</v>
      </c>
      <c r="AB33" s="44" t="s">
        <v>502</v>
      </c>
      <c r="AC33" s="44" t="s">
        <v>502</v>
      </c>
    </row>
    <row r="34" spans="1:29" x14ac:dyDescent="0.25">
      <c r="A34" s="154" t="s">
        <v>461</v>
      </c>
      <c r="B34" s="155">
        <v>370</v>
      </c>
      <c r="C34" s="155">
        <v>176</v>
      </c>
      <c r="D34" s="155">
        <v>370</v>
      </c>
      <c r="E34" s="155">
        <v>370</v>
      </c>
      <c r="F34" s="155">
        <v>194</v>
      </c>
      <c r="G34" s="155">
        <v>194</v>
      </c>
      <c r="H34" s="155">
        <v>370</v>
      </c>
      <c r="I34" s="155">
        <v>370</v>
      </c>
      <c r="J34" s="155">
        <v>176</v>
      </c>
      <c r="K34" s="155">
        <v>370</v>
      </c>
      <c r="L34" s="155">
        <v>370</v>
      </c>
      <c r="M34" s="155">
        <v>194</v>
      </c>
      <c r="N34" s="155">
        <v>370</v>
      </c>
      <c r="O34" s="155">
        <v>1117</v>
      </c>
      <c r="P34" s="155">
        <v>1117</v>
      </c>
      <c r="Q34" s="155">
        <v>0</v>
      </c>
      <c r="R34" s="155">
        <v>1117</v>
      </c>
      <c r="S34" s="155">
        <v>1117</v>
      </c>
      <c r="T34" s="155">
        <v>194</v>
      </c>
      <c r="U34" s="155">
        <v>370</v>
      </c>
      <c r="V34" s="155">
        <v>592</v>
      </c>
      <c r="W34" s="155">
        <v>1117</v>
      </c>
      <c r="X34" s="155">
        <v>0</v>
      </c>
      <c r="Y34" s="155">
        <v>1117</v>
      </c>
      <c r="Z34" s="155">
        <v>592</v>
      </c>
      <c r="AA34" s="155">
        <v>194</v>
      </c>
      <c r="AB34" s="155">
        <v>370</v>
      </c>
      <c r="AC34" s="155">
        <v>1117</v>
      </c>
    </row>
    <row r="35" spans="1:29" x14ac:dyDescent="0.25">
      <c r="A35" s="154" t="s">
        <v>462</v>
      </c>
      <c r="B35" s="155">
        <v>0</v>
      </c>
      <c r="C35" s="155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143</v>
      </c>
      <c r="P35" s="155">
        <v>319</v>
      </c>
      <c r="Q35" s="155">
        <v>0</v>
      </c>
      <c r="R35" s="155">
        <v>143</v>
      </c>
      <c r="S35" s="155">
        <v>351</v>
      </c>
      <c r="T35" s="155">
        <v>0</v>
      </c>
      <c r="U35" s="155">
        <v>0</v>
      </c>
      <c r="V35" s="155">
        <v>0</v>
      </c>
      <c r="W35" s="155">
        <v>319</v>
      </c>
      <c r="X35" s="155">
        <v>0</v>
      </c>
      <c r="Y35" s="155">
        <v>143</v>
      </c>
      <c r="Z35" s="155">
        <v>176</v>
      </c>
      <c r="AA35" s="155">
        <v>0</v>
      </c>
      <c r="AB35" s="155">
        <v>0</v>
      </c>
      <c r="AC35" s="155">
        <v>143</v>
      </c>
    </row>
    <row r="36" spans="1:29" x14ac:dyDescent="0.25">
      <c r="A36" s="154" t="s">
        <v>463</v>
      </c>
      <c r="B36" s="155">
        <v>0</v>
      </c>
      <c r="C36" s="155">
        <v>0</v>
      </c>
      <c r="D36" s="155">
        <v>0</v>
      </c>
      <c r="E36" s="155">
        <v>0</v>
      </c>
      <c r="F36" s="155">
        <v>0</v>
      </c>
      <c r="G36" s="155">
        <v>0</v>
      </c>
      <c r="H36" s="155">
        <v>0</v>
      </c>
      <c r="I36" s="155">
        <v>0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  <c r="O36" s="155">
        <v>0</v>
      </c>
      <c r="P36" s="155">
        <v>0</v>
      </c>
      <c r="Q36" s="155">
        <v>0</v>
      </c>
      <c r="R36" s="155">
        <v>0</v>
      </c>
      <c r="S36" s="155">
        <v>0</v>
      </c>
      <c r="T36" s="155">
        <v>0</v>
      </c>
      <c r="U36" s="155">
        <v>0</v>
      </c>
      <c r="V36" s="155">
        <v>0</v>
      </c>
      <c r="W36" s="155">
        <v>0</v>
      </c>
      <c r="X36" s="155">
        <v>0</v>
      </c>
      <c r="Y36" s="155">
        <v>0</v>
      </c>
      <c r="Z36" s="155">
        <v>0</v>
      </c>
      <c r="AA36" s="155">
        <v>0</v>
      </c>
      <c r="AB36" s="155">
        <v>0</v>
      </c>
      <c r="AC36" s="155">
        <v>0</v>
      </c>
    </row>
    <row r="37" spans="1:29" x14ac:dyDescent="0.25">
      <c r="A37" s="154" t="s">
        <v>464</v>
      </c>
      <c r="B37" s="155">
        <v>0</v>
      </c>
      <c r="C37" s="155">
        <v>0</v>
      </c>
      <c r="D37" s="155">
        <v>0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</row>
    <row r="38" spans="1:29" x14ac:dyDescent="0.25">
      <c r="A38" s="154" t="s">
        <v>465</v>
      </c>
      <c r="B38" s="155">
        <v>0</v>
      </c>
      <c r="C38" s="155">
        <v>0</v>
      </c>
      <c r="D38" s="155">
        <v>0</v>
      </c>
      <c r="E38" s="155">
        <v>0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0</v>
      </c>
      <c r="R38" s="155">
        <v>0</v>
      </c>
      <c r="S38" s="155">
        <v>0</v>
      </c>
      <c r="T38" s="155">
        <v>0</v>
      </c>
      <c r="U38" s="155">
        <v>0</v>
      </c>
      <c r="V38" s="155">
        <v>0</v>
      </c>
      <c r="W38" s="155">
        <v>0</v>
      </c>
      <c r="X38" s="155">
        <v>0</v>
      </c>
      <c r="Y38" s="155">
        <v>0</v>
      </c>
      <c r="Z38" s="155">
        <v>0</v>
      </c>
      <c r="AA38" s="155">
        <v>0</v>
      </c>
      <c r="AB38" s="155">
        <v>0</v>
      </c>
      <c r="AC38" s="155">
        <v>0</v>
      </c>
    </row>
    <row r="39" spans="1:29" x14ac:dyDescent="0.25">
      <c r="A39" s="154" t="s">
        <v>466</v>
      </c>
      <c r="B39" s="155">
        <v>0</v>
      </c>
      <c r="C39" s="155"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  <c r="P39" s="155">
        <v>0</v>
      </c>
      <c r="Q39" s="155">
        <v>0</v>
      </c>
      <c r="R39" s="155">
        <v>0</v>
      </c>
      <c r="S39" s="155">
        <v>0</v>
      </c>
      <c r="T39" s="155">
        <v>0</v>
      </c>
      <c r="U39" s="155">
        <v>0</v>
      </c>
      <c r="V39" s="155">
        <v>0</v>
      </c>
      <c r="W39" s="155">
        <v>0</v>
      </c>
      <c r="X39" s="155">
        <v>0</v>
      </c>
      <c r="Y39" s="155">
        <v>0</v>
      </c>
      <c r="Z39" s="155">
        <v>0</v>
      </c>
      <c r="AA39" s="155">
        <v>0</v>
      </c>
      <c r="AB39" s="155">
        <v>0</v>
      </c>
      <c r="AC39" s="155">
        <v>0</v>
      </c>
    </row>
    <row r="40" spans="1:29" x14ac:dyDescent="0.25">
      <c r="A40" s="154" t="s">
        <v>467</v>
      </c>
      <c r="B40" s="155">
        <v>176</v>
      </c>
      <c r="C40" s="155">
        <v>176</v>
      </c>
      <c r="D40" s="155">
        <v>352</v>
      </c>
      <c r="E40" s="155">
        <v>176</v>
      </c>
      <c r="F40" s="155">
        <v>0</v>
      </c>
      <c r="G40" s="155">
        <v>351</v>
      </c>
      <c r="H40" s="155">
        <v>527</v>
      </c>
      <c r="I40" s="155">
        <v>176</v>
      </c>
      <c r="J40" s="155">
        <v>176</v>
      </c>
      <c r="K40" s="155">
        <v>527</v>
      </c>
      <c r="L40" s="155">
        <v>176</v>
      </c>
      <c r="M40" s="155">
        <v>352</v>
      </c>
      <c r="N40" s="155">
        <v>1020</v>
      </c>
      <c r="O40" s="155">
        <v>1020</v>
      </c>
      <c r="P40" s="155">
        <v>1370</v>
      </c>
      <c r="Q40" s="155">
        <v>1020</v>
      </c>
      <c r="R40" s="155">
        <v>1020</v>
      </c>
      <c r="S40" s="155">
        <v>527</v>
      </c>
      <c r="T40" s="155">
        <v>352</v>
      </c>
      <c r="U40" s="155">
        <v>527</v>
      </c>
      <c r="V40" s="155">
        <v>1020</v>
      </c>
      <c r="W40" s="155">
        <v>1370</v>
      </c>
      <c r="X40" s="155">
        <v>1020</v>
      </c>
      <c r="Y40" s="155">
        <v>527</v>
      </c>
      <c r="Z40" s="155">
        <v>352</v>
      </c>
      <c r="AA40" s="155">
        <v>352</v>
      </c>
      <c r="AB40" s="155">
        <v>1020</v>
      </c>
      <c r="AC40" s="155">
        <v>1020</v>
      </c>
    </row>
    <row r="41" spans="1:29" x14ac:dyDescent="0.25">
      <c r="A41" s="154" t="s">
        <v>468</v>
      </c>
      <c r="B41" s="155">
        <v>3247</v>
      </c>
      <c r="C41" s="155">
        <v>4059</v>
      </c>
      <c r="D41" s="155">
        <v>3328</v>
      </c>
      <c r="E41" s="155">
        <v>2976</v>
      </c>
      <c r="F41" s="155">
        <v>2976</v>
      </c>
      <c r="G41" s="155">
        <v>3917</v>
      </c>
      <c r="H41" s="155">
        <v>4060</v>
      </c>
      <c r="I41" s="155">
        <v>3247</v>
      </c>
      <c r="J41" s="155">
        <v>3216</v>
      </c>
      <c r="K41" s="155">
        <v>4092</v>
      </c>
      <c r="L41" s="155">
        <v>2976</v>
      </c>
      <c r="M41" s="155">
        <v>2976</v>
      </c>
      <c r="N41" s="155">
        <v>4522</v>
      </c>
      <c r="O41" s="155">
        <v>4882</v>
      </c>
      <c r="P41" s="155">
        <v>3521</v>
      </c>
      <c r="Q41" s="155">
        <v>4170</v>
      </c>
      <c r="R41" s="155">
        <v>4702</v>
      </c>
      <c r="S41" s="155">
        <v>4412</v>
      </c>
      <c r="T41" s="155">
        <v>3328</v>
      </c>
      <c r="U41" s="155">
        <v>4236</v>
      </c>
      <c r="V41" s="155">
        <v>4702</v>
      </c>
      <c r="W41" s="155">
        <v>3521</v>
      </c>
      <c r="X41" s="155">
        <v>4170</v>
      </c>
      <c r="Y41" s="155">
        <v>4416</v>
      </c>
      <c r="Z41" s="155">
        <v>3680</v>
      </c>
      <c r="AA41" s="155">
        <v>3508</v>
      </c>
      <c r="AB41" s="155">
        <v>4522</v>
      </c>
      <c r="AC41" s="155">
        <v>4702</v>
      </c>
    </row>
    <row r="42" spans="1:29" x14ac:dyDescent="0.25">
      <c r="A42" s="154" t="s">
        <v>469</v>
      </c>
      <c r="B42" s="155">
        <v>2733</v>
      </c>
      <c r="C42" s="155">
        <v>4135</v>
      </c>
      <c r="D42" s="155">
        <v>3948</v>
      </c>
      <c r="E42" s="155">
        <v>3208</v>
      </c>
      <c r="F42" s="155">
        <v>3208</v>
      </c>
      <c r="G42" s="155">
        <v>4292</v>
      </c>
      <c r="H42" s="155">
        <v>4657</v>
      </c>
      <c r="I42" s="155">
        <v>2733</v>
      </c>
      <c r="J42" s="155">
        <v>3260</v>
      </c>
      <c r="K42" s="155">
        <v>4584</v>
      </c>
      <c r="L42" s="155">
        <v>3208</v>
      </c>
      <c r="M42" s="155">
        <v>3032</v>
      </c>
      <c r="N42" s="155">
        <v>4917</v>
      </c>
      <c r="O42" s="155">
        <v>5014</v>
      </c>
      <c r="P42" s="155">
        <v>3598</v>
      </c>
      <c r="Q42" s="155">
        <v>4950</v>
      </c>
      <c r="R42" s="155">
        <v>4917</v>
      </c>
      <c r="S42" s="155">
        <v>3560</v>
      </c>
      <c r="T42" s="155">
        <v>3036</v>
      </c>
      <c r="U42" s="155">
        <v>4106</v>
      </c>
      <c r="V42" s="155">
        <v>4926</v>
      </c>
      <c r="W42" s="155">
        <v>3418</v>
      </c>
      <c r="X42" s="155">
        <v>4950</v>
      </c>
      <c r="Y42" s="155">
        <v>4106</v>
      </c>
      <c r="Z42" s="155">
        <v>2860</v>
      </c>
      <c r="AA42" s="155">
        <v>3036</v>
      </c>
      <c r="AB42" s="155">
        <v>4917</v>
      </c>
      <c r="AC42" s="155">
        <v>4926</v>
      </c>
    </row>
    <row r="43" spans="1:29" x14ac:dyDescent="0.25">
      <c r="A43" s="154" t="s">
        <v>470</v>
      </c>
      <c r="B43" s="155">
        <v>4698</v>
      </c>
      <c r="C43" s="155">
        <v>4372</v>
      </c>
      <c r="D43" s="155">
        <v>3957</v>
      </c>
      <c r="E43" s="155">
        <v>4119</v>
      </c>
      <c r="F43" s="155">
        <v>3934</v>
      </c>
      <c r="G43" s="155">
        <v>4288</v>
      </c>
      <c r="H43" s="155">
        <v>4100</v>
      </c>
      <c r="I43" s="155">
        <v>4698</v>
      </c>
      <c r="J43" s="155">
        <v>4229</v>
      </c>
      <c r="K43" s="155">
        <v>4100</v>
      </c>
      <c r="L43" s="155">
        <v>4119</v>
      </c>
      <c r="M43" s="155">
        <v>3740</v>
      </c>
      <c r="N43" s="155">
        <v>2856</v>
      </c>
      <c r="O43" s="155">
        <v>2876</v>
      </c>
      <c r="P43" s="155">
        <v>2336</v>
      </c>
      <c r="Q43" s="155">
        <v>3133</v>
      </c>
      <c r="R43" s="155">
        <v>2882</v>
      </c>
      <c r="S43" s="155">
        <v>4296</v>
      </c>
      <c r="T43" s="155">
        <v>4138</v>
      </c>
      <c r="U43" s="155">
        <v>4446</v>
      </c>
      <c r="V43" s="155">
        <v>2876</v>
      </c>
      <c r="W43" s="155">
        <v>2516</v>
      </c>
      <c r="X43" s="155">
        <v>3133</v>
      </c>
      <c r="Y43" s="155">
        <v>4472</v>
      </c>
      <c r="Z43" s="155">
        <v>4153</v>
      </c>
      <c r="AA43" s="155">
        <v>4138</v>
      </c>
      <c r="AB43" s="155">
        <v>2856</v>
      </c>
      <c r="AC43" s="155">
        <v>2876</v>
      </c>
    </row>
    <row r="44" spans="1:29" x14ac:dyDescent="0.25">
      <c r="A44" s="154" t="s">
        <v>471</v>
      </c>
      <c r="B44" s="155">
        <v>4596</v>
      </c>
      <c r="C44" s="155">
        <v>5170</v>
      </c>
      <c r="D44" s="155">
        <v>4734</v>
      </c>
      <c r="E44" s="155">
        <v>4761</v>
      </c>
      <c r="F44" s="155">
        <v>4770</v>
      </c>
      <c r="G44" s="155">
        <v>4982</v>
      </c>
      <c r="H44" s="155">
        <v>5163</v>
      </c>
      <c r="I44" s="155">
        <v>4596</v>
      </c>
      <c r="J44" s="155">
        <v>4741</v>
      </c>
      <c r="K44" s="155">
        <v>5163</v>
      </c>
      <c r="L44" s="155">
        <v>4761</v>
      </c>
      <c r="M44" s="155">
        <v>4013</v>
      </c>
      <c r="N44" s="155">
        <v>4268</v>
      </c>
      <c r="O44" s="155">
        <v>4417</v>
      </c>
      <c r="P44" s="155">
        <v>3791</v>
      </c>
      <c r="Q44" s="155">
        <v>4125</v>
      </c>
      <c r="R44" s="155">
        <v>4417</v>
      </c>
      <c r="S44" s="155">
        <v>4433</v>
      </c>
      <c r="T44" s="155">
        <v>4013</v>
      </c>
      <c r="U44" s="155">
        <v>4761</v>
      </c>
      <c r="V44" s="155">
        <v>4417</v>
      </c>
      <c r="W44" s="155">
        <v>3791</v>
      </c>
      <c r="X44" s="155">
        <v>4281</v>
      </c>
      <c r="Y44" s="155">
        <v>5090</v>
      </c>
      <c r="Z44" s="155">
        <v>4004</v>
      </c>
      <c r="AA44" s="155">
        <v>4013</v>
      </c>
      <c r="AB44" s="155">
        <v>4268</v>
      </c>
      <c r="AC44" s="155">
        <v>4753</v>
      </c>
    </row>
    <row r="45" spans="1:29" x14ac:dyDescent="0.25">
      <c r="A45" s="154" t="s">
        <v>472</v>
      </c>
      <c r="B45" s="155">
        <v>3729</v>
      </c>
      <c r="C45" s="155">
        <v>4465</v>
      </c>
      <c r="D45" s="155">
        <v>3961</v>
      </c>
      <c r="E45" s="155">
        <v>3414</v>
      </c>
      <c r="F45" s="155">
        <v>3409</v>
      </c>
      <c r="G45" s="155">
        <v>4636</v>
      </c>
      <c r="H45" s="155">
        <v>3994</v>
      </c>
      <c r="I45" s="155">
        <v>3724</v>
      </c>
      <c r="J45" s="155">
        <v>4445</v>
      </c>
      <c r="K45" s="155">
        <v>4025</v>
      </c>
      <c r="L45" s="155">
        <v>3409</v>
      </c>
      <c r="M45" s="155">
        <v>4113</v>
      </c>
      <c r="N45" s="155">
        <v>4274</v>
      </c>
      <c r="O45" s="155">
        <v>4611</v>
      </c>
      <c r="P45" s="155">
        <v>3042</v>
      </c>
      <c r="Q45" s="155">
        <v>4282</v>
      </c>
      <c r="R45" s="155">
        <v>4603</v>
      </c>
      <c r="S45" s="155">
        <v>4317</v>
      </c>
      <c r="T45" s="155">
        <v>4290</v>
      </c>
      <c r="U45" s="155">
        <v>4218</v>
      </c>
      <c r="V45" s="155">
        <v>4594</v>
      </c>
      <c r="W45" s="155">
        <v>3042</v>
      </c>
      <c r="X45" s="155">
        <v>4282</v>
      </c>
      <c r="Y45" s="155">
        <v>4539</v>
      </c>
      <c r="Z45" s="155">
        <v>4270</v>
      </c>
      <c r="AA45" s="155">
        <v>4290</v>
      </c>
      <c r="AB45" s="155">
        <v>4282</v>
      </c>
      <c r="AC45" s="155">
        <v>4624</v>
      </c>
    </row>
    <row r="46" spans="1:29" x14ac:dyDescent="0.25">
      <c r="A46" s="154" t="s">
        <v>473</v>
      </c>
      <c r="B46" s="155">
        <v>3393</v>
      </c>
      <c r="C46" s="155">
        <v>3774</v>
      </c>
      <c r="D46" s="155">
        <v>5067</v>
      </c>
      <c r="E46" s="155">
        <v>4443</v>
      </c>
      <c r="F46" s="155">
        <v>4091</v>
      </c>
      <c r="G46" s="155">
        <v>3774</v>
      </c>
      <c r="H46" s="155">
        <v>3906</v>
      </c>
      <c r="I46" s="155">
        <v>3393</v>
      </c>
      <c r="J46" s="155">
        <v>4903</v>
      </c>
      <c r="K46" s="155">
        <v>3874</v>
      </c>
      <c r="L46" s="155">
        <v>4443</v>
      </c>
      <c r="M46" s="155">
        <v>4443</v>
      </c>
      <c r="N46" s="155">
        <v>5055</v>
      </c>
      <c r="O46" s="155">
        <v>5211</v>
      </c>
      <c r="P46" s="155">
        <v>3900</v>
      </c>
      <c r="Q46" s="155">
        <v>5022</v>
      </c>
      <c r="R46" s="155">
        <v>5211</v>
      </c>
      <c r="S46" s="155">
        <v>3630</v>
      </c>
      <c r="T46" s="155">
        <v>4615</v>
      </c>
      <c r="U46" s="155">
        <v>3958</v>
      </c>
      <c r="V46" s="155">
        <v>5211</v>
      </c>
      <c r="W46" s="155">
        <v>3900</v>
      </c>
      <c r="X46" s="155">
        <v>4879</v>
      </c>
      <c r="Y46" s="155">
        <v>4114</v>
      </c>
      <c r="Z46" s="155">
        <v>4791</v>
      </c>
      <c r="AA46" s="155">
        <v>4615</v>
      </c>
      <c r="AB46" s="155">
        <v>5055</v>
      </c>
      <c r="AC46" s="155">
        <v>5211</v>
      </c>
    </row>
    <row r="47" spans="1:29" x14ac:dyDescent="0.25">
      <c r="A47" s="154" t="s">
        <v>474</v>
      </c>
      <c r="B47" s="155">
        <v>2799</v>
      </c>
      <c r="C47" s="155">
        <v>5406</v>
      </c>
      <c r="D47" s="155">
        <v>4355</v>
      </c>
      <c r="E47" s="155">
        <v>3499</v>
      </c>
      <c r="F47" s="155">
        <v>3675</v>
      </c>
      <c r="G47" s="155">
        <v>5198</v>
      </c>
      <c r="H47" s="155">
        <v>5198</v>
      </c>
      <c r="I47" s="155">
        <v>2799</v>
      </c>
      <c r="J47" s="155">
        <v>4531</v>
      </c>
      <c r="K47" s="155">
        <v>5230</v>
      </c>
      <c r="L47" s="155">
        <v>3499</v>
      </c>
      <c r="M47" s="155">
        <v>3147</v>
      </c>
      <c r="N47" s="155">
        <v>4199</v>
      </c>
      <c r="O47" s="155">
        <v>3887</v>
      </c>
      <c r="P47" s="155">
        <v>2598</v>
      </c>
      <c r="Q47" s="155">
        <v>4043</v>
      </c>
      <c r="R47" s="155">
        <v>3887</v>
      </c>
      <c r="S47" s="155">
        <v>4546</v>
      </c>
      <c r="T47" s="155">
        <v>3495</v>
      </c>
      <c r="U47" s="155">
        <v>5392</v>
      </c>
      <c r="V47" s="155">
        <v>4030</v>
      </c>
      <c r="W47" s="155">
        <v>2442</v>
      </c>
      <c r="X47" s="155">
        <v>4186</v>
      </c>
      <c r="Y47" s="155">
        <v>5080</v>
      </c>
      <c r="Z47" s="155">
        <v>3671</v>
      </c>
      <c r="AA47" s="155">
        <v>3495</v>
      </c>
      <c r="AB47" s="155">
        <v>4199</v>
      </c>
      <c r="AC47" s="155">
        <v>4043</v>
      </c>
    </row>
    <row r="48" spans="1:29" x14ac:dyDescent="0.25">
      <c r="A48" s="154" t="s">
        <v>475</v>
      </c>
      <c r="B48" s="155">
        <v>2872</v>
      </c>
      <c r="C48" s="155">
        <v>3171</v>
      </c>
      <c r="D48" s="155">
        <v>3639</v>
      </c>
      <c r="E48" s="155">
        <v>2819</v>
      </c>
      <c r="F48" s="155">
        <v>3004</v>
      </c>
      <c r="G48" s="155">
        <v>3171</v>
      </c>
      <c r="H48" s="155">
        <v>3178</v>
      </c>
      <c r="I48" s="155">
        <v>2872</v>
      </c>
      <c r="J48" s="155">
        <v>3632</v>
      </c>
      <c r="K48" s="155">
        <v>3178</v>
      </c>
      <c r="L48" s="155">
        <v>2999</v>
      </c>
      <c r="M48" s="155">
        <v>3160</v>
      </c>
      <c r="N48" s="155">
        <v>3009</v>
      </c>
      <c r="O48" s="155">
        <v>3873</v>
      </c>
      <c r="P48" s="155">
        <v>3381</v>
      </c>
      <c r="Q48" s="155">
        <v>3009</v>
      </c>
      <c r="R48" s="155">
        <v>3730</v>
      </c>
      <c r="S48" s="155">
        <v>2514</v>
      </c>
      <c r="T48" s="155">
        <v>3160</v>
      </c>
      <c r="U48" s="155">
        <v>2819</v>
      </c>
      <c r="V48" s="155">
        <v>3730</v>
      </c>
      <c r="W48" s="155">
        <v>3381</v>
      </c>
      <c r="X48" s="155">
        <v>3009</v>
      </c>
      <c r="Y48" s="155">
        <v>3540</v>
      </c>
      <c r="Z48" s="155">
        <v>2975</v>
      </c>
      <c r="AA48" s="155">
        <v>3160</v>
      </c>
      <c r="AB48" s="155">
        <v>3165</v>
      </c>
      <c r="AC48" s="155">
        <v>3544</v>
      </c>
    </row>
    <row r="49" spans="1:29" x14ac:dyDescent="0.25">
      <c r="A49" s="154" t="s">
        <v>476</v>
      </c>
      <c r="B49" s="155">
        <v>3409</v>
      </c>
      <c r="C49" s="155">
        <v>4303</v>
      </c>
      <c r="D49" s="155">
        <v>3186</v>
      </c>
      <c r="E49" s="155">
        <v>3202</v>
      </c>
      <c r="F49" s="155">
        <v>3026</v>
      </c>
      <c r="G49" s="155">
        <v>4303</v>
      </c>
      <c r="H49" s="155">
        <v>3835</v>
      </c>
      <c r="I49" s="155">
        <v>3409</v>
      </c>
      <c r="J49" s="155">
        <v>3810</v>
      </c>
      <c r="K49" s="155">
        <v>3835</v>
      </c>
      <c r="L49" s="155">
        <v>3170</v>
      </c>
      <c r="M49" s="155">
        <v>3170</v>
      </c>
      <c r="N49" s="155">
        <v>4321</v>
      </c>
      <c r="O49" s="155">
        <v>3985</v>
      </c>
      <c r="P49" s="155">
        <v>2057</v>
      </c>
      <c r="Q49" s="155">
        <v>4321</v>
      </c>
      <c r="R49" s="155">
        <v>3985</v>
      </c>
      <c r="S49" s="155">
        <v>3699</v>
      </c>
      <c r="T49" s="155">
        <v>3186</v>
      </c>
      <c r="U49" s="155">
        <v>4679</v>
      </c>
      <c r="V49" s="155">
        <v>3829</v>
      </c>
      <c r="W49" s="155">
        <v>2232</v>
      </c>
      <c r="X49" s="155">
        <v>4297</v>
      </c>
      <c r="Y49" s="155">
        <v>4031</v>
      </c>
      <c r="Z49" s="155">
        <v>3206</v>
      </c>
      <c r="AA49" s="155">
        <v>3186</v>
      </c>
      <c r="AB49" s="155">
        <v>3985</v>
      </c>
      <c r="AC49" s="155">
        <v>3649</v>
      </c>
    </row>
    <row r="50" spans="1:29" x14ac:dyDescent="0.25">
      <c r="A50" s="154" t="s">
        <v>477</v>
      </c>
      <c r="B50" s="155">
        <v>2811</v>
      </c>
      <c r="C50" s="155">
        <v>3302</v>
      </c>
      <c r="D50" s="155">
        <v>4599</v>
      </c>
      <c r="E50" s="155">
        <v>4244</v>
      </c>
      <c r="F50" s="155">
        <v>4244</v>
      </c>
      <c r="G50" s="155">
        <v>3447</v>
      </c>
      <c r="H50" s="155">
        <v>3485</v>
      </c>
      <c r="I50" s="155">
        <v>2811</v>
      </c>
      <c r="J50" s="155">
        <v>4219</v>
      </c>
      <c r="K50" s="155">
        <v>3485</v>
      </c>
      <c r="L50" s="155">
        <v>4244</v>
      </c>
      <c r="M50" s="155">
        <v>4556</v>
      </c>
      <c r="N50" s="155">
        <v>4403</v>
      </c>
      <c r="O50" s="155">
        <v>4583</v>
      </c>
      <c r="P50" s="155">
        <v>4323</v>
      </c>
      <c r="Q50" s="155">
        <v>4223</v>
      </c>
      <c r="R50" s="155">
        <v>4379</v>
      </c>
      <c r="S50" s="155">
        <v>3382</v>
      </c>
      <c r="T50" s="155">
        <v>4860</v>
      </c>
      <c r="U50" s="155">
        <v>3385</v>
      </c>
      <c r="V50" s="155">
        <v>4403</v>
      </c>
      <c r="W50" s="155">
        <v>4479</v>
      </c>
      <c r="X50" s="155">
        <v>4237</v>
      </c>
      <c r="Y50" s="155">
        <v>3429</v>
      </c>
      <c r="Z50" s="155">
        <v>4368</v>
      </c>
      <c r="AA50" s="155">
        <v>4860</v>
      </c>
      <c r="AB50" s="155">
        <v>4739</v>
      </c>
      <c r="AC50" s="155">
        <v>4403</v>
      </c>
    </row>
    <row r="51" spans="1:29" x14ac:dyDescent="0.25">
      <c r="A51" s="154" t="s">
        <v>478</v>
      </c>
      <c r="B51" s="155">
        <v>4113</v>
      </c>
      <c r="C51" s="155">
        <v>5015</v>
      </c>
      <c r="D51" s="155">
        <v>4171</v>
      </c>
      <c r="E51" s="155">
        <v>3864</v>
      </c>
      <c r="F51" s="155">
        <v>4011</v>
      </c>
      <c r="G51" s="155">
        <v>4992</v>
      </c>
      <c r="H51" s="155">
        <v>4656</v>
      </c>
      <c r="I51" s="155">
        <v>4081</v>
      </c>
      <c r="J51" s="155">
        <v>4458</v>
      </c>
      <c r="K51" s="155">
        <v>4615</v>
      </c>
      <c r="L51" s="155">
        <v>3721</v>
      </c>
      <c r="M51" s="155">
        <v>3868</v>
      </c>
      <c r="N51" s="155">
        <v>3914</v>
      </c>
      <c r="O51" s="155">
        <v>3914</v>
      </c>
      <c r="P51" s="155">
        <v>3092</v>
      </c>
      <c r="Q51" s="155">
        <v>3920</v>
      </c>
      <c r="R51" s="155">
        <v>3905</v>
      </c>
      <c r="S51" s="155">
        <v>4196</v>
      </c>
      <c r="T51" s="155">
        <v>3835</v>
      </c>
      <c r="U51" s="155">
        <v>4868</v>
      </c>
      <c r="V51" s="155">
        <v>3914</v>
      </c>
      <c r="W51" s="155">
        <v>3092</v>
      </c>
      <c r="X51" s="155">
        <v>4080</v>
      </c>
      <c r="Y51" s="155">
        <v>4859</v>
      </c>
      <c r="Z51" s="155">
        <v>3845</v>
      </c>
      <c r="AA51" s="155">
        <v>3835</v>
      </c>
      <c r="AB51" s="155">
        <v>3734</v>
      </c>
      <c r="AC51" s="155">
        <v>3914</v>
      </c>
    </row>
    <row r="52" spans="1:29" x14ac:dyDescent="0.25">
      <c r="A52" s="154" t="s">
        <v>479</v>
      </c>
      <c r="B52" s="155">
        <v>4210</v>
      </c>
      <c r="C52" s="155">
        <v>3797</v>
      </c>
      <c r="D52" s="155">
        <v>3653</v>
      </c>
      <c r="E52" s="155">
        <v>3179</v>
      </c>
      <c r="F52" s="155">
        <v>3158</v>
      </c>
      <c r="G52" s="155">
        <v>3777</v>
      </c>
      <c r="H52" s="155">
        <v>3621</v>
      </c>
      <c r="I52" s="155">
        <v>4210</v>
      </c>
      <c r="J52" s="155">
        <v>3524</v>
      </c>
      <c r="K52" s="155">
        <v>3465</v>
      </c>
      <c r="L52" s="155">
        <v>3349</v>
      </c>
      <c r="M52" s="155">
        <v>3741</v>
      </c>
      <c r="N52" s="155">
        <v>3972</v>
      </c>
      <c r="O52" s="155">
        <v>3792</v>
      </c>
      <c r="P52" s="155">
        <v>3193</v>
      </c>
      <c r="Q52" s="155">
        <v>3686</v>
      </c>
      <c r="R52" s="155">
        <v>3972</v>
      </c>
      <c r="S52" s="155">
        <v>2969</v>
      </c>
      <c r="T52" s="155">
        <v>2845</v>
      </c>
      <c r="U52" s="155">
        <v>3479</v>
      </c>
      <c r="V52" s="155">
        <v>4115</v>
      </c>
      <c r="W52" s="155">
        <v>3349</v>
      </c>
      <c r="X52" s="155">
        <v>3972</v>
      </c>
      <c r="Y52" s="155">
        <v>3289</v>
      </c>
      <c r="Z52" s="155">
        <v>2845</v>
      </c>
      <c r="AA52" s="155">
        <v>2845</v>
      </c>
      <c r="AB52" s="155">
        <v>3972</v>
      </c>
      <c r="AC52" s="155">
        <v>3972</v>
      </c>
    </row>
    <row r="53" spans="1:29" x14ac:dyDescent="0.25">
      <c r="A53" s="154" t="s">
        <v>480</v>
      </c>
      <c r="B53" s="155">
        <v>1642</v>
      </c>
      <c r="C53" s="155">
        <v>4312</v>
      </c>
      <c r="D53" s="155">
        <v>5658</v>
      </c>
      <c r="E53" s="155">
        <v>4804</v>
      </c>
      <c r="F53" s="155">
        <v>4804</v>
      </c>
      <c r="G53" s="155">
        <v>4524</v>
      </c>
      <c r="H53" s="155">
        <v>4687</v>
      </c>
      <c r="I53" s="155">
        <v>1642</v>
      </c>
      <c r="J53" s="155">
        <v>5352</v>
      </c>
      <c r="K53" s="155">
        <v>4687</v>
      </c>
      <c r="L53" s="155">
        <v>4804</v>
      </c>
      <c r="M53" s="155">
        <v>4660</v>
      </c>
      <c r="N53" s="155">
        <v>3593</v>
      </c>
      <c r="O53" s="155">
        <v>3113</v>
      </c>
      <c r="P53" s="155">
        <v>3349</v>
      </c>
      <c r="Q53" s="155">
        <v>3418</v>
      </c>
      <c r="R53" s="155">
        <v>3113</v>
      </c>
      <c r="S53" s="155">
        <v>3879</v>
      </c>
      <c r="T53" s="155">
        <v>4850</v>
      </c>
      <c r="U53" s="155">
        <v>4483</v>
      </c>
      <c r="V53" s="155">
        <v>3113</v>
      </c>
      <c r="W53" s="155">
        <v>3337</v>
      </c>
      <c r="X53" s="155">
        <v>3418</v>
      </c>
      <c r="Y53" s="155">
        <v>4022</v>
      </c>
      <c r="Z53" s="155">
        <v>4850</v>
      </c>
      <c r="AA53" s="155">
        <v>5006</v>
      </c>
      <c r="AB53" s="155">
        <v>3418</v>
      </c>
      <c r="AC53" s="155">
        <v>2957</v>
      </c>
    </row>
    <row r="54" spans="1:29" x14ac:dyDescent="0.25">
      <c r="A54" s="154" t="s">
        <v>481</v>
      </c>
      <c r="B54" s="155">
        <v>3622</v>
      </c>
      <c r="C54" s="155">
        <v>5424</v>
      </c>
      <c r="D54" s="155">
        <v>3334</v>
      </c>
      <c r="E54" s="155">
        <v>2600</v>
      </c>
      <c r="F54" s="155">
        <v>2600</v>
      </c>
      <c r="G54" s="155">
        <v>5244</v>
      </c>
      <c r="H54" s="155">
        <v>5624</v>
      </c>
      <c r="I54" s="155">
        <v>3654</v>
      </c>
      <c r="J54" s="155">
        <v>2634</v>
      </c>
      <c r="K54" s="155">
        <v>5624</v>
      </c>
      <c r="L54" s="155">
        <v>2600</v>
      </c>
      <c r="M54" s="155">
        <v>2906</v>
      </c>
      <c r="N54" s="155">
        <v>6072</v>
      </c>
      <c r="O54" s="155">
        <v>5564</v>
      </c>
      <c r="P54" s="155">
        <v>5644</v>
      </c>
      <c r="Q54" s="155">
        <v>6388</v>
      </c>
      <c r="R54" s="155">
        <v>5564</v>
      </c>
      <c r="S54" s="155">
        <v>5705</v>
      </c>
      <c r="T54" s="155">
        <v>3427</v>
      </c>
      <c r="U54" s="155">
        <v>6247</v>
      </c>
      <c r="V54" s="155">
        <v>5564</v>
      </c>
      <c r="W54" s="155">
        <v>5644</v>
      </c>
      <c r="X54" s="155">
        <v>6228</v>
      </c>
      <c r="Y54" s="155">
        <v>5739</v>
      </c>
      <c r="Z54" s="155">
        <v>3447</v>
      </c>
      <c r="AA54" s="155">
        <v>3271</v>
      </c>
      <c r="AB54" s="155">
        <v>6072</v>
      </c>
      <c r="AC54" s="155">
        <v>5564</v>
      </c>
    </row>
    <row r="55" spans="1:29" x14ac:dyDescent="0.25">
      <c r="A55" s="154" t="s">
        <v>482</v>
      </c>
      <c r="B55" s="155">
        <v>2024</v>
      </c>
      <c r="C55" s="155">
        <v>4220</v>
      </c>
      <c r="D55" s="155">
        <v>2253</v>
      </c>
      <c r="E55" s="155">
        <v>2024</v>
      </c>
      <c r="F55" s="155">
        <v>1658</v>
      </c>
      <c r="G55" s="155">
        <v>4376</v>
      </c>
      <c r="H55" s="155">
        <v>3700</v>
      </c>
      <c r="I55" s="155">
        <v>2024</v>
      </c>
      <c r="J55" s="155">
        <v>2773</v>
      </c>
      <c r="K55" s="155">
        <v>3668</v>
      </c>
      <c r="L55" s="155">
        <v>2006</v>
      </c>
      <c r="M55" s="155">
        <v>1658</v>
      </c>
      <c r="N55" s="155">
        <v>4846</v>
      </c>
      <c r="O55" s="155">
        <v>4846</v>
      </c>
      <c r="P55" s="155">
        <v>2449</v>
      </c>
      <c r="Q55" s="155">
        <v>4849</v>
      </c>
      <c r="R55" s="155">
        <v>4846</v>
      </c>
      <c r="S55" s="155">
        <v>3258</v>
      </c>
      <c r="T55" s="155">
        <v>2159</v>
      </c>
      <c r="U55" s="155">
        <v>3831</v>
      </c>
      <c r="V55" s="155">
        <v>4846</v>
      </c>
      <c r="W55" s="155">
        <v>2617</v>
      </c>
      <c r="X55" s="155">
        <v>4846</v>
      </c>
      <c r="Y55" s="155">
        <v>3656</v>
      </c>
      <c r="Z55" s="155">
        <v>1811</v>
      </c>
      <c r="AA55" s="155">
        <v>2159</v>
      </c>
      <c r="AB55" s="155">
        <v>4846</v>
      </c>
      <c r="AC55" s="155">
        <v>4846</v>
      </c>
    </row>
    <row r="56" spans="1:29" x14ac:dyDescent="0.25">
      <c r="A56" s="154" t="s">
        <v>483</v>
      </c>
      <c r="B56" s="155">
        <v>1655</v>
      </c>
      <c r="C56" s="155">
        <v>3946</v>
      </c>
      <c r="D56" s="155">
        <v>2634</v>
      </c>
      <c r="E56" s="155">
        <v>1588</v>
      </c>
      <c r="F56" s="155">
        <v>1588</v>
      </c>
      <c r="G56" s="155">
        <v>3634</v>
      </c>
      <c r="H56" s="155">
        <v>3776</v>
      </c>
      <c r="I56" s="155">
        <v>1655</v>
      </c>
      <c r="J56" s="155">
        <v>2837</v>
      </c>
      <c r="K56" s="155">
        <v>3620</v>
      </c>
      <c r="L56" s="155">
        <v>1588</v>
      </c>
      <c r="M56" s="155">
        <v>1922</v>
      </c>
      <c r="N56" s="155">
        <v>3730</v>
      </c>
      <c r="O56" s="155">
        <v>3906</v>
      </c>
      <c r="P56" s="155">
        <v>2865</v>
      </c>
      <c r="Q56" s="155">
        <v>3607</v>
      </c>
      <c r="R56" s="155">
        <v>3874</v>
      </c>
      <c r="S56" s="155">
        <v>2816</v>
      </c>
      <c r="T56" s="155">
        <v>2092</v>
      </c>
      <c r="U56" s="155">
        <v>3476</v>
      </c>
      <c r="V56" s="155">
        <v>3906</v>
      </c>
      <c r="W56" s="155">
        <v>2865</v>
      </c>
      <c r="X56" s="155">
        <v>3730</v>
      </c>
      <c r="Y56" s="155">
        <v>3480</v>
      </c>
      <c r="Z56" s="155">
        <v>2116</v>
      </c>
      <c r="AA56" s="155">
        <v>2092</v>
      </c>
      <c r="AB56" s="155">
        <v>3730</v>
      </c>
      <c r="AC56" s="155">
        <v>3906</v>
      </c>
    </row>
    <row r="57" spans="1:29" ht="15.75" thickBot="1" x14ac:dyDescent="0.3">
      <c r="A57" s="154" t="s">
        <v>484</v>
      </c>
      <c r="B57" s="155">
        <v>384</v>
      </c>
      <c r="C57" s="155">
        <v>2871</v>
      </c>
      <c r="D57" s="155">
        <v>2349</v>
      </c>
      <c r="E57" s="155">
        <v>527</v>
      </c>
      <c r="F57" s="155">
        <v>703</v>
      </c>
      <c r="G57" s="155">
        <v>2871</v>
      </c>
      <c r="H57" s="155">
        <v>2212</v>
      </c>
      <c r="I57" s="155">
        <v>384</v>
      </c>
      <c r="J57" s="155">
        <v>1945</v>
      </c>
      <c r="K57" s="155">
        <v>2699</v>
      </c>
      <c r="L57" s="155">
        <v>527</v>
      </c>
      <c r="M57" s="155">
        <v>1407</v>
      </c>
      <c r="N57" s="155">
        <v>4417</v>
      </c>
      <c r="O57" s="155">
        <v>4417</v>
      </c>
      <c r="P57" s="155">
        <v>1437</v>
      </c>
      <c r="Q57" s="155">
        <v>3685</v>
      </c>
      <c r="R57" s="155">
        <v>4573</v>
      </c>
      <c r="S57" s="155">
        <v>1423</v>
      </c>
      <c r="T57" s="155">
        <v>1389</v>
      </c>
      <c r="U57" s="155">
        <v>3781</v>
      </c>
      <c r="V57" s="155">
        <v>4417</v>
      </c>
      <c r="W57" s="155">
        <v>1437</v>
      </c>
      <c r="X57" s="155">
        <v>4261</v>
      </c>
      <c r="Y57" s="155">
        <v>3747</v>
      </c>
      <c r="Z57" s="155">
        <v>1041</v>
      </c>
      <c r="AA57" s="155">
        <v>1389</v>
      </c>
      <c r="AB57" s="155">
        <v>4417</v>
      </c>
      <c r="AC57" s="155">
        <v>4417</v>
      </c>
    </row>
    <row r="58" spans="1:29" ht="15.75" thickBot="1" x14ac:dyDescent="0.3">
      <c r="A58" s="55" t="s">
        <v>444</v>
      </c>
      <c r="B58" s="56">
        <f>SUM(B34:B57)</f>
        <v>52483</v>
      </c>
      <c r="C58" s="57">
        <f t="shared" ref="C58" si="1">SUM(C34:C57)</f>
        <v>72094</v>
      </c>
      <c r="D58" s="57">
        <f t="shared" ref="D58" si="2">SUM(D34:D57)</f>
        <v>65548</v>
      </c>
      <c r="E58" s="57">
        <f t="shared" ref="E58" si="3">SUM(E34:E57)</f>
        <v>55817</v>
      </c>
      <c r="F58" s="57">
        <f t="shared" ref="F58" si="4">SUM(F34:F57)</f>
        <v>55053</v>
      </c>
      <c r="G58" s="57">
        <f t="shared" ref="G58" si="5">SUM(G34:G57)</f>
        <v>71971</v>
      </c>
      <c r="H58" s="57">
        <f t="shared" ref="H58" si="6">SUM(H34:H57)</f>
        <v>70749</v>
      </c>
      <c r="I58" s="57">
        <f t="shared" ref="I58" si="7">SUM(I34:I57)</f>
        <v>52478</v>
      </c>
      <c r="J58" s="57">
        <f t="shared" ref="J58" si="8">SUM(J34:J57)</f>
        <v>64861</v>
      </c>
      <c r="K58" s="57">
        <f t="shared" ref="K58" si="9">SUM(K34:K57)</f>
        <v>70841</v>
      </c>
      <c r="L58" s="57">
        <f t="shared" ref="L58" si="10">SUM(L34:L57)</f>
        <v>55969</v>
      </c>
      <c r="M58" s="57">
        <f t="shared" ref="M58" si="11">SUM(M34:M57)</f>
        <v>57058</v>
      </c>
      <c r="N58" s="57">
        <f t="shared" ref="N58" si="12">SUM(N34:N57)</f>
        <v>73758</v>
      </c>
      <c r="O58" s="57">
        <f t="shared" ref="O58" si="13">SUM(O34:O57)</f>
        <v>75171</v>
      </c>
      <c r="P58" s="57">
        <f t="shared" ref="P58" si="14">SUM(P34:P57)</f>
        <v>57382</v>
      </c>
      <c r="Q58" s="57">
        <f t="shared" ref="Q58" si="15">SUM(Q34:Q57)</f>
        <v>71851</v>
      </c>
      <c r="R58" s="57">
        <f t="shared" ref="R58" si="16">SUM(R34:R57)</f>
        <v>74840</v>
      </c>
      <c r="S58" s="57">
        <f t="shared" ref="S58" si="17">SUM(S34:S57)</f>
        <v>65030</v>
      </c>
      <c r="T58" s="57">
        <f t="shared" ref="T58" si="18">SUM(T34:T57)</f>
        <v>59264</v>
      </c>
      <c r="U58" s="57">
        <f t="shared" ref="U58" si="19">SUM(U34:U57)</f>
        <v>73062</v>
      </c>
      <c r="V58" s="57">
        <f t="shared" ref="V58" si="20">SUM(V34:V57)</f>
        <v>74205</v>
      </c>
      <c r="W58" s="57">
        <f t="shared" ref="W58" si="21">SUM(W34:W57)</f>
        <v>57869</v>
      </c>
      <c r="X58" s="57">
        <f t="shared" ref="X58" si="22">SUM(X34:X57)</f>
        <v>72979</v>
      </c>
      <c r="Y58" s="57">
        <f t="shared" ref="Y58" si="23">SUM(Y34:Y57)</f>
        <v>73396</v>
      </c>
      <c r="Z58" s="57">
        <f t="shared" ref="Z58" si="24">SUM(Z34:Z57)</f>
        <v>59053</v>
      </c>
      <c r="AA58" s="57">
        <f t="shared" ref="AA58" si="25">SUM(AA34:AA57)</f>
        <v>59444</v>
      </c>
      <c r="AB58" s="57">
        <f t="shared" ref="AB58" si="26">SUM(AB34:AB57)</f>
        <v>73567</v>
      </c>
      <c r="AC58" s="57">
        <f t="shared" ref="AC58" si="27">SUM(AC34:AC57)</f>
        <v>74587</v>
      </c>
    </row>
    <row r="60" spans="1:29" x14ac:dyDescent="0.25">
      <c r="A60" s="156" t="s">
        <v>499</v>
      </c>
      <c r="B60" s="91" t="s">
        <v>555</v>
      </c>
      <c r="C60" s="91" t="s">
        <v>556</v>
      </c>
      <c r="D60" s="91" t="s">
        <v>557</v>
      </c>
      <c r="E60" s="91" t="s">
        <v>558</v>
      </c>
      <c r="F60" s="91" t="s">
        <v>559</v>
      </c>
      <c r="G60" s="91" t="s">
        <v>560</v>
      </c>
      <c r="H60" s="91" t="s">
        <v>561</v>
      </c>
      <c r="I60" s="91" t="s">
        <v>562</v>
      </c>
      <c r="J60" s="91" t="s">
        <v>563</v>
      </c>
      <c r="K60" s="91" t="s">
        <v>564</v>
      </c>
      <c r="L60" s="91" t="s">
        <v>565</v>
      </c>
      <c r="M60" s="91" t="s">
        <v>566</v>
      </c>
      <c r="N60" s="91" t="s">
        <v>567</v>
      </c>
      <c r="O60" s="91" t="s">
        <v>568</v>
      </c>
      <c r="P60" s="91" t="s">
        <v>569</v>
      </c>
      <c r="Q60" s="91" t="s">
        <v>570</v>
      </c>
      <c r="R60" s="91" t="s">
        <v>571</v>
      </c>
      <c r="S60" s="91" t="s">
        <v>572</v>
      </c>
      <c r="T60" s="91" t="s">
        <v>573</v>
      </c>
      <c r="U60" s="91" t="s">
        <v>574</v>
      </c>
      <c r="V60" s="91" t="s">
        <v>575</v>
      </c>
      <c r="W60" s="91" t="s">
        <v>576</v>
      </c>
      <c r="X60" s="91" t="s">
        <v>577</v>
      </c>
      <c r="Y60" s="91" t="s">
        <v>578</v>
      </c>
      <c r="Z60" s="91" t="s">
        <v>579</v>
      </c>
      <c r="AA60" s="91" t="s">
        <v>580</v>
      </c>
      <c r="AB60" s="91" t="s">
        <v>581</v>
      </c>
      <c r="AC60" s="92" t="s">
        <v>582</v>
      </c>
    </row>
    <row r="61" spans="1:29" x14ac:dyDescent="0.25">
      <c r="A61" s="39" t="s">
        <v>501</v>
      </c>
      <c r="B61" s="40" t="s">
        <v>502</v>
      </c>
      <c r="C61" s="79" t="s">
        <v>502</v>
      </c>
      <c r="D61" s="79" t="s">
        <v>502</v>
      </c>
      <c r="E61" s="79" t="s">
        <v>502</v>
      </c>
      <c r="F61" s="79" t="s">
        <v>502</v>
      </c>
      <c r="G61" s="79" t="s">
        <v>502</v>
      </c>
      <c r="H61" s="79" t="s">
        <v>502</v>
      </c>
      <c r="I61" s="79" t="s">
        <v>502</v>
      </c>
      <c r="J61" s="79" t="s">
        <v>502</v>
      </c>
      <c r="K61" s="79" t="s">
        <v>502</v>
      </c>
      <c r="L61" s="79" t="s">
        <v>502</v>
      </c>
      <c r="M61" s="79" t="s">
        <v>502</v>
      </c>
      <c r="N61" s="79" t="s">
        <v>502</v>
      </c>
      <c r="O61" s="79" t="s">
        <v>502</v>
      </c>
      <c r="P61" s="79" t="s">
        <v>502</v>
      </c>
      <c r="Q61" s="79" t="s">
        <v>502</v>
      </c>
      <c r="R61" s="79" t="s">
        <v>502</v>
      </c>
      <c r="S61" s="79" t="s">
        <v>502</v>
      </c>
      <c r="T61" s="79" t="s">
        <v>502</v>
      </c>
      <c r="U61" s="79" t="s">
        <v>502</v>
      </c>
      <c r="V61" s="79" t="s">
        <v>502</v>
      </c>
      <c r="W61" s="79" t="s">
        <v>502</v>
      </c>
      <c r="X61" s="79" t="s">
        <v>502</v>
      </c>
      <c r="Y61" s="79" t="s">
        <v>502</v>
      </c>
      <c r="Z61" s="79" t="s">
        <v>502</v>
      </c>
      <c r="AA61" s="79" t="s">
        <v>502</v>
      </c>
      <c r="AB61" s="79" t="s">
        <v>502</v>
      </c>
      <c r="AC61" s="79" t="s">
        <v>502</v>
      </c>
    </row>
    <row r="62" spans="1:29" x14ac:dyDescent="0.25">
      <c r="A62" s="39" t="s">
        <v>461</v>
      </c>
      <c r="B62" s="54">
        <f>B6-B34</f>
        <v>511</v>
      </c>
      <c r="C62" s="82">
        <f>C6-C34</f>
        <v>365</v>
      </c>
      <c r="D62" s="82">
        <f t="shared" ref="D62:AC62" si="28">D6-D34</f>
        <v>365</v>
      </c>
      <c r="E62" s="82">
        <f t="shared" si="28"/>
        <v>524</v>
      </c>
      <c r="F62" s="82">
        <f t="shared" si="28"/>
        <v>338</v>
      </c>
      <c r="G62" s="82">
        <f t="shared" si="28"/>
        <v>338</v>
      </c>
      <c r="H62" s="82">
        <f t="shared" si="28"/>
        <v>524</v>
      </c>
      <c r="I62" s="82">
        <f t="shared" si="28"/>
        <v>511</v>
      </c>
      <c r="J62" s="82">
        <f t="shared" si="28"/>
        <v>365</v>
      </c>
      <c r="K62" s="82">
        <f t="shared" si="28"/>
        <v>524</v>
      </c>
      <c r="L62" s="82">
        <f t="shared" si="28"/>
        <v>524</v>
      </c>
      <c r="M62" s="82">
        <f t="shared" si="28"/>
        <v>338</v>
      </c>
      <c r="N62" s="82">
        <f t="shared" si="28"/>
        <v>511</v>
      </c>
      <c r="O62" s="82">
        <f t="shared" si="28"/>
        <v>704</v>
      </c>
      <c r="P62" s="82">
        <f t="shared" si="28"/>
        <v>771</v>
      </c>
      <c r="Q62" s="82">
        <f t="shared" si="28"/>
        <v>531</v>
      </c>
      <c r="R62" s="82">
        <f t="shared" si="28"/>
        <v>944</v>
      </c>
      <c r="S62" s="82">
        <f t="shared" si="28"/>
        <v>704</v>
      </c>
      <c r="T62" s="82">
        <f t="shared" si="28"/>
        <v>518</v>
      </c>
      <c r="U62" s="82">
        <f t="shared" si="28"/>
        <v>352</v>
      </c>
      <c r="V62" s="82">
        <f t="shared" si="28"/>
        <v>704</v>
      </c>
      <c r="W62" s="82">
        <f t="shared" si="28"/>
        <v>771</v>
      </c>
      <c r="X62" s="82">
        <f t="shared" si="28"/>
        <v>531</v>
      </c>
      <c r="Y62" s="82">
        <f t="shared" si="28"/>
        <v>944</v>
      </c>
      <c r="Z62" s="82">
        <f t="shared" si="28"/>
        <v>704</v>
      </c>
      <c r="AA62" s="82">
        <f t="shared" si="28"/>
        <v>677</v>
      </c>
      <c r="AB62" s="82">
        <f t="shared" si="28"/>
        <v>511</v>
      </c>
      <c r="AC62" s="82">
        <f t="shared" si="28"/>
        <v>863</v>
      </c>
    </row>
    <row r="63" spans="1:29" x14ac:dyDescent="0.25">
      <c r="A63" s="39" t="s">
        <v>462</v>
      </c>
      <c r="B63" s="54">
        <f t="shared" ref="B63:C85" si="29">B7-B35</f>
        <v>0</v>
      </c>
      <c r="C63" s="82">
        <f t="shared" si="29"/>
        <v>0</v>
      </c>
      <c r="D63" s="82">
        <f t="shared" ref="D63:AC63" si="30">D7-D35</f>
        <v>0</v>
      </c>
      <c r="E63" s="82">
        <f t="shared" si="30"/>
        <v>0</v>
      </c>
      <c r="F63" s="82">
        <f t="shared" si="30"/>
        <v>0</v>
      </c>
      <c r="G63" s="82">
        <f t="shared" si="30"/>
        <v>0</v>
      </c>
      <c r="H63" s="82">
        <f t="shared" si="30"/>
        <v>0</v>
      </c>
      <c r="I63" s="82">
        <f t="shared" si="30"/>
        <v>0</v>
      </c>
      <c r="J63" s="82">
        <f t="shared" si="30"/>
        <v>0</v>
      </c>
      <c r="K63" s="82">
        <f t="shared" si="30"/>
        <v>0</v>
      </c>
      <c r="L63" s="82">
        <f t="shared" si="30"/>
        <v>0</v>
      </c>
      <c r="M63" s="82">
        <f t="shared" si="30"/>
        <v>0</v>
      </c>
      <c r="N63" s="82">
        <f t="shared" si="30"/>
        <v>0</v>
      </c>
      <c r="O63" s="82">
        <f t="shared" si="30"/>
        <v>0</v>
      </c>
      <c r="P63" s="82">
        <f t="shared" si="30"/>
        <v>0</v>
      </c>
      <c r="Q63" s="82">
        <f t="shared" si="30"/>
        <v>0</v>
      </c>
      <c r="R63" s="82">
        <f t="shared" si="30"/>
        <v>0</v>
      </c>
      <c r="S63" s="82">
        <f t="shared" si="30"/>
        <v>0</v>
      </c>
      <c r="T63" s="82">
        <f t="shared" si="30"/>
        <v>0</v>
      </c>
      <c r="U63" s="82">
        <f t="shared" si="30"/>
        <v>0</v>
      </c>
      <c r="V63" s="82">
        <f t="shared" si="30"/>
        <v>0</v>
      </c>
      <c r="W63" s="82">
        <f t="shared" si="30"/>
        <v>0</v>
      </c>
      <c r="X63" s="82">
        <f t="shared" si="30"/>
        <v>0</v>
      </c>
      <c r="Y63" s="82">
        <f t="shared" si="30"/>
        <v>0</v>
      </c>
      <c r="Z63" s="82">
        <f t="shared" si="30"/>
        <v>0</v>
      </c>
      <c r="AA63" s="82">
        <f t="shared" si="30"/>
        <v>0</v>
      </c>
      <c r="AB63" s="82">
        <f t="shared" si="30"/>
        <v>0</v>
      </c>
      <c r="AC63" s="82">
        <f t="shared" si="30"/>
        <v>0</v>
      </c>
    </row>
    <row r="64" spans="1:29" x14ac:dyDescent="0.25">
      <c r="A64" s="39" t="s">
        <v>463</v>
      </c>
      <c r="B64" s="54">
        <f t="shared" si="29"/>
        <v>0</v>
      </c>
      <c r="C64" s="82">
        <f t="shared" si="29"/>
        <v>0</v>
      </c>
      <c r="D64" s="82">
        <f t="shared" ref="D64:AC64" si="31">D8-D36</f>
        <v>0</v>
      </c>
      <c r="E64" s="82">
        <f t="shared" si="31"/>
        <v>0</v>
      </c>
      <c r="F64" s="82">
        <f t="shared" si="31"/>
        <v>0</v>
      </c>
      <c r="G64" s="82">
        <f t="shared" si="31"/>
        <v>0</v>
      </c>
      <c r="H64" s="82">
        <f t="shared" si="31"/>
        <v>0</v>
      </c>
      <c r="I64" s="82">
        <f t="shared" si="31"/>
        <v>0</v>
      </c>
      <c r="J64" s="82">
        <f t="shared" si="31"/>
        <v>0</v>
      </c>
      <c r="K64" s="82">
        <f t="shared" si="31"/>
        <v>0</v>
      </c>
      <c r="L64" s="82">
        <f t="shared" si="31"/>
        <v>0</v>
      </c>
      <c r="M64" s="82">
        <f t="shared" si="31"/>
        <v>0</v>
      </c>
      <c r="N64" s="82">
        <f t="shared" si="31"/>
        <v>0</v>
      </c>
      <c r="O64" s="82">
        <f t="shared" si="31"/>
        <v>0</v>
      </c>
      <c r="P64" s="82">
        <f t="shared" si="31"/>
        <v>0</v>
      </c>
      <c r="Q64" s="82">
        <f t="shared" si="31"/>
        <v>0</v>
      </c>
      <c r="R64" s="82">
        <f t="shared" si="31"/>
        <v>0</v>
      </c>
      <c r="S64" s="82">
        <f t="shared" si="31"/>
        <v>0</v>
      </c>
      <c r="T64" s="82">
        <f t="shared" si="31"/>
        <v>0</v>
      </c>
      <c r="U64" s="82">
        <f t="shared" si="31"/>
        <v>0</v>
      </c>
      <c r="V64" s="82">
        <f t="shared" si="31"/>
        <v>0</v>
      </c>
      <c r="W64" s="82">
        <f t="shared" si="31"/>
        <v>0</v>
      </c>
      <c r="X64" s="82">
        <f t="shared" si="31"/>
        <v>0</v>
      </c>
      <c r="Y64" s="82">
        <f t="shared" si="31"/>
        <v>0</v>
      </c>
      <c r="Z64" s="82">
        <f t="shared" si="31"/>
        <v>0</v>
      </c>
      <c r="AA64" s="82">
        <f t="shared" si="31"/>
        <v>0</v>
      </c>
      <c r="AB64" s="82">
        <f t="shared" si="31"/>
        <v>0</v>
      </c>
      <c r="AC64" s="82">
        <f t="shared" si="31"/>
        <v>0</v>
      </c>
    </row>
    <row r="65" spans="1:29" x14ac:dyDescent="0.25">
      <c r="A65" s="39" t="s">
        <v>464</v>
      </c>
      <c r="B65" s="54">
        <f t="shared" si="29"/>
        <v>0</v>
      </c>
      <c r="C65" s="82">
        <f t="shared" si="29"/>
        <v>0</v>
      </c>
      <c r="D65" s="82">
        <f t="shared" ref="D65:AC65" si="32">D9-D37</f>
        <v>0</v>
      </c>
      <c r="E65" s="82">
        <f t="shared" si="32"/>
        <v>0</v>
      </c>
      <c r="F65" s="82">
        <f t="shared" si="32"/>
        <v>0</v>
      </c>
      <c r="G65" s="82">
        <f t="shared" si="32"/>
        <v>0</v>
      </c>
      <c r="H65" s="82">
        <f t="shared" si="32"/>
        <v>0</v>
      </c>
      <c r="I65" s="82">
        <f t="shared" si="32"/>
        <v>0</v>
      </c>
      <c r="J65" s="82">
        <f t="shared" si="32"/>
        <v>0</v>
      </c>
      <c r="K65" s="82">
        <f t="shared" si="32"/>
        <v>0</v>
      </c>
      <c r="L65" s="82">
        <f t="shared" si="32"/>
        <v>0</v>
      </c>
      <c r="M65" s="82">
        <f t="shared" si="32"/>
        <v>0</v>
      </c>
      <c r="N65" s="82">
        <f t="shared" si="32"/>
        <v>0</v>
      </c>
      <c r="O65" s="82">
        <f t="shared" si="32"/>
        <v>0</v>
      </c>
      <c r="P65" s="82">
        <f t="shared" si="32"/>
        <v>0</v>
      </c>
      <c r="Q65" s="82">
        <f t="shared" si="32"/>
        <v>0</v>
      </c>
      <c r="R65" s="82">
        <f t="shared" si="32"/>
        <v>0</v>
      </c>
      <c r="S65" s="82">
        <f t="shared" si="32"/>
        <v>0</v>
      </c>
      <c r="T65" s="82">
        <f t="shared" si="32"/>
        <v>0</v>
      </c>
      <c r="U65" s="82">
        <f t="shared" si="32"/>
        <v>0</v>
      </c>
      <c r="V65" s="82">
        <f t="shared" si="32"/>
        <v>0</v>
      </c>
      <c r="W65" s="82">
        <f t="shared" si="32"/>
        <v>0</v>
      </c>
      <c r="X65" s="82">
        <f t="shared" si="32"/>
        <v>0</v>
      </c>
      <c r="Y65" s="82">
        <f t="shared" si="32"/>
        <v>0</v>
      </c>
      <c r="Z65" s="82">
        <f t="shared" si="32"/>
        <v>0</v>
      </c>
      <c r="AA65" s="82">
        <f t="shared" si="32"/>
        <v>0</v>
      </c>
      <c r="AB65" s="82">
        <f t="shared" si="32"/>
        <v>0</v>
      </c>
      <c r="AC65" s="82">
        <f t="shared" si="32"/>
        <v>0</v>
      </c>
    </row>
    <row r="66" spans="1:29" x14ac:dyDescent="0.25">
      <c r="A66" s="39" t="s">
        <v>465</v>
      </c>
      <c r="B66" s="54">
        <f t="shared" si="29"/>
        <v>0</v>
      </c>
      <c r="C66" s="82">
        <f t="shared" si="29"/>
        <v>0</v>
      </c>
      <c r="D66" s="82">
        <f t="shared" ref="D66:AC66" si="33">D10-D38</f>
        <v>0</v>
      </c>
      <c r="E66" s="82">
        <f t="shared" si="33"/>
        <v>0</v>
      </c>
      <c r="F66" s="82">
        <f t="shared" si="33"/>
        <v>0</v>
      </c>
      <c r="G66" s="82">
        <f t="shared" si="33"/>
        <v>0</v>
      </c>
      <c r="H66" s="82">
        <f t="shared" si="33"/>
        <v>0</v>
      </c>
      <c r="I66" s="82">
        <f t="shared" si="33"/>
        <v>0</v>
      </c>
      <c r="J66" s="82">
        <f t="shared" si="33"/>
        <v>0</v>
      </c>
      <c r="K66" s="82">
        <f t="shared" si="33"/>
        <v>0</v>
      </c>
      <c r="L66" s="82">
        <f t="shared" si="33"/>
        <v>0</v>
      </c>
      <c r="M66" s="82">
        <f t="shared" si="33"/>
        <v>0</v>
      </c>
      <c r="N66" s="82">
        <f t="shared" si="33"/>
        <v>0</v>
      </c>
      <c r="O66" s="82">
        <f t="shared" si="33"/>
        <v>0</v>
      </c>
      <c r="P66" s="82">
        <f t="shared" si="33"/>
        <v>0</v>
      </c>
      <c r="Q66" s="82">
        <f t="shared" si="33"/>
        <v>0</v>
      </c>
      <c r="R66" s="82">
        <f t="shared" si="33"/>
        <v>0</v>
      </c>
      <c r="S66" s="82">
        <f t="shared" si="33"/>
        <v>0</v>
      </c>
      <c r="T66" s="82">
        <f t="shared" si="33"/>
        <v>0</v>
      </c>
      <c r="U66" s="82">
        <f t="shared" si="33"/>
        <v>0</v>
      </c>
      <c r="V66" s="82">
        <f t="shared" si="33"/>
        <v>0</v>
      </c>
      <c r="W66" s="82">
        <f t="shared" si="33"/>
        <v>0</v>
      </c>
      <c r="X66" s="82">
        <f t="shared" si="33"/>
        <v>0</v>
      </c>
      <c r="Y66" s="82">
        <f t="shared" si="33"/>
        <v>0</v>
      </c>
      <c r="Z66" s="82">
        <f t="shared" si="33"/>
        <v>0</v>
      </c>
      <c r="AA66" s="82">
        <f t="shared" si="33"/>
        <v>0</v>
      </c>
      <c r="AB66" s="82">
        <f t="shared" si="33"/>
        <v>0</v>
      </c>
      <c r="AC66" s="82">
        <f t="shared" si="33"/>
        <v>0</v>
      </c>
    </row>
    <row r="67" spans="1:29" x14ac:dyDescent="0.25">
      <c r="A67" s="39" t="s">
        <v>466</v>
      </c>
      <c r="B67" s="54">
        <f t="shared" si="29"/>
        <v>0</v>
      </c>
      <c r="C67" s="82">
        <f t="shared" si="29"/>
        <v>0</v>
      </c>
      <c r="D67" s="82">
        <f t="shared" ref="D67:AC67" si="34">D11-D39</f>
        <v>0</v>
      </c>
      <c r="E67" s="82">
        <f t="shared" si="34"/>
        <v>0</v>
      </c>
      <c r="F67" s="82">
        <f t="shared" si="34"/>
        <v>0</v>
      </c>
      <c r="G67" s="82">
        <f t="shared" si="34"/>
        <v>0</v>
      </c>
      <c r="H67" s="82">
        <f t="shared" si="34"/>
        <v>0</v>
      </c>
      <c r="I67" s="82">
        <f t="shared" si="34"/>
        <v>0</v>
      </c>
      <c r="J67" s="82">
        <f t="shared" si="34"/>
        <v>0</v>
      </c>
      <c r="K67" s="82">
        <f t="shared" si="34"/>
        <v>0</v>
      </c>
      <c r="L67" s="82">
        <f t="shared" si="34"/>
        <v>0</v>
      </c>
      <c r="M67" s="82">
        <f t="shared" si="34"/>
        <v>0</v>
      </c>
      <c r="N67" s="82">
        <f t="shared" si="34"/>
        <v>0</v>
      </c>
      <c r="O67" s="82">
        <f t="shared" si="34"/>
        <v>0</v>
      </c>
      <c r="P67" s="82">
        <f t="shared" si="34"/>
        <v>0</v>
      </c>
      <c r="Q67" s="82">
        <f t="shared" si="34"/>
        <v>0</v>
      </c>
      <c r="R67" s="82">
        <f t="shared" si="34"/>
        <v>0</v>
      </c>
      <c r="S67" s="82">
        <f t="shared" si="34"/>
        <v>0</v>
      </c>
      <c r="T67" s="82">
        <f t="shared" si="34"/>
        <v>0</v>
      </c>
      <c r="U67" s="82">
        <f t="shared" si="34"/>
        <v>0</v>
      </c>
      <c r="V67" s="82">
        <f t="shared" si="34"/>
        <v>0</v>
      </c>
      <c r="W67" s="82">
        <f t="shared" si="34"/>
        <v>0</v>
      </c>
      <c r="X67" s="82">
        <f t="shared" si="34"/>
        <v>0</v>
      </c>
      <c r="Y67" s="82">
        <f t="shared" si="34"/>
        <v>0</v>
      </c>
      <c r="Z67" s="82">
        <f t="shared" si="34"/>
        <v>0</v>
      </c>
      <c r="AA67" s="82">
        <f t="shared" si="34"/>
        <v>0</v>
      </c>
      <c r="AB67" s="82">
        <f t="shared" si="34"/>
        <v>0</v>
      </c>
      <c r="AC67" s="82">
        <f t="shared" si="34"/>
        <v>0</v>
      </c>
    </row>
    <row r="68" spans="1:29" x14ac:dyDescent="0.25">
      <c r="A68" s="39" t="s">
        <v>467</v>
      </c>
      <c r="B68" s="54">
        <f t="shared" si="29"/>
        <v>278</v>
      </c>
      <c r="C68" s="82">
        <f t="shared" si="29"/>
        <v>278</v>
      </c>
      <c r="D68" s="82">
        <f t="shared" ref="D68:AC68" si="35">D12-D40</f>
        <v>278</v>
      </c>
      <c r="E68" s="82">
        <f t="shared" si="35"/>
        <v>278</v>
      </c>
      <c r="F68" s="82">
        <f t="shared" si="35"/>
        <v>278</v>
      </c>
      <c r="G68" s="82">
        <f t="shared" si="35"/>
        <v>278</v>
      </c>
      <c r="H68" s="82">
        <f t="shared" si="35"/>
        <v>278</v>
      </c>
      <c r="I68" s="82">
        <f t="shared" si="35"/>
        <v>278</v>
      </c>
      <c r="J68" s="82">
        <f t="shared" si="35"/>
        <v>278</v>
      </c>
      <c r="K68" s="82">
        <f t="shared" si="35"/>
        <v>278</v>
      </c>
      <c r="L68" s="82">
        <f t="shared" si="35"/>
        <v>278</v>
      </c>
      <c r="M68" s="82">
        <f t="shared" si="35"/>
        <v>278</v>
      </c>
      <c r="N68" s="82">
        <f t="shared" si="35"/>
        <v>278</v>
      </c>
      <c r="O68" s="82">
        <f t="shared" si="35"/>
        <v>278</v>
      </c>
      <c r="P68" s="82">
        <f t="shared" si="35"/>
        <v>437</v>
      </c>
      <c r="Q68" s="82">
        <f t="shared" si="35"/>
        <v>464</v>
      </c>
      <c r="R68" s="82">
        <f t="shared" si="35"/>
        <v>456</v>
      </c>
      <c r="S68" s="82">
        <f t="shared" si="35"/>
        <v>278</v>
      </c>
      <c r="T68" s="82">
        <f t="shared" si="35"/>
        <v>278</v>
      </c>
      <c r="U68" s="82">
        <f t="shared" si="35"/>
        <v>278</v>
      </c>
      <c r="V68" s="82">
        <f t="shared" si="35"/>
        <v>278</v>
      </c>
      <c r="W68" s="82">
        <f t="shared" si="35"/>
        <v>437</v>
      </c>
      <c r="X68" s="82">
        <f t="shared" si="35"/>
        <v>464</v>
      </c>
      <c r="Y68" s="82">
        <f t="shared" si="35"/>
        <v>456</v>
      </c>
      <c r="Z68" s="82">
        <f t="shared" si="35"/>
        <v>278</v>
      </c>
      <c r="AA68" s="82">
        <f t="shared" si="35"/>
        <v>278</v>
      </c>
      <c r="AB68" s="82">
        <f t="shared" si="35"/>
        <v>278</v>
      </c>
      <c r="AC68" s="82">
        <f t="shared" si="35"/>
        <v>278</v>
      </c>
    </row>
    <row r="69" spans="1:29" x14ac:dyDescent="0.25">
      <c r="A69" s="39" t="s">
        <v>468</v>
      </c>
      <c r="B69" s="54">
        <f t="shared" si="29"/>
        <v>186</v>
      </c>
      <c r="C69" s="82">
        <f t="shared" si="29"/>
        <v>240</v>
      </c>
      <c r="D69" s="82">
        <f t="shared" ref="D69:AC69" si="36">D13-D41</f>
        <v>186</v>
      </c>
      <c r="E69" s="82">
        <f t="shared" si="36"/>
        <v>186</v>
      </c>
      <c r="F69" s="82">
        <f t="shared" si="36"/>
        <v>186</v>
      </c>
      <c r="G69" s="82">
        <f t="shared" si="36"/>
        <v>372</v>
      </c>
      <c r="H69" s="82">
        <f t="shared" si="36"/>
        <v>240</v>
      </c>
      <c r="I69" s="82">
        <f t="shared" si="36"/>
        <v>186</v>
      </c>
      <c r="J69" s="82">
        <f t="shared" si="36"/>
        <v>240</v>
      </c>
      <c r="K69" s="82">
        <f t="shared" si="36"/>
        <v>186</v>
      </c>
      <c r="L69" s="82">
        <f t="shared" si="36"/>
        <v>186</v>
      </c>
      <c r="M69" s="82">
        <f t="shared" si="36"/>
        <v>186</v>
      </c>
      <c r="N69" s="82">
        <f t="shared" si="36"/>
        <v>186</v>
      </c>
      <c r="O69" s="82">
        <f t="shared" si="36"/>
        <v>186</v>
      </c>
      <c r="P69" s="82">
        <f t="shared" si="36"/>
        <v>186</v>
      </c>
      <c r="Q69" s="82">
        <f t="shared" si="36"/>
        <v>186</v>
      </c>
      <c r="R69" s="82">
        <f t="shared" si="36"/>
        <v>186</v>
      </c>
      <c r="S69" s="82">
        <f t="shared" si="36"/>
        <v>186</v>
      </c>
      <c r="T69" s="82">
        <f t="shared" si="36"/>
        <v>186</v>
      </c>
      <c r="U69" s="82">
        <f t="shared" si="36"/>
        <v>186</v>
      </c>
      <c r="V69" s="82">
        <f t="shared" si="36"/>
        <v>372</v>
      </c>
      <c r="W69" s="82">
        <f t="shared" si="36"/>
        <v>186</v>
      </c>
      <c r="X69" s="82">
        <f t="shared" si="36"/>
        <v>186</v>
      </c>
      <c r="Y69" s="82">
        <f t="shared" si="36"/>
        <v>186</v>
      </c>
      <c r="Z69" s="82">
        <f t="shared" si="36"/>
        <v>186</v>
      </c>
      <c r="AA69" s="82">
        <f t="shared" si="36"/>
        <v>186</v>
      </c>
      <c r="AB69" s="82">
        <f t="shared" si="36"/>
        <v>372</v>
      </c>
      <c r="AC69" s="82">
        <f t="shared" si="36"/>
        <v>186</v>
      </c>
    </row>
    <row r="70" spans="1:29" x14ac:dyDescent="0.25">
      <c r="A70" s="39" t="s">
        <v>469</v>
      </c>
      <c r="B70" s="54">
        <f t="shared" si="29"/>
        <v>595</v>
      </c>
      <c r="C70" s="82">
        <f t="shared" si="29"/>
        <v>357</v>
      </c>
      <c r="D70" s="82">
        <f t="shared" ref="D70:AC70" si="37">D14-D42</f>
        <v>543</v>
      </c>
      <c r="E70" s="82">
        <f t="shared" si="37"/>
        <v>179</v>
      </c>
      <c r="F70" s="82">
        <f t="shared" si="37"/>
        <v>365</v>
      </c>
      <c r="G70" s="82">
        <f t="shared" si="37"/>
        <v>338</v>
      </c>
      <c r="H70" s="82">
        <f t="shared" si="37"/>
        <v>543</v>
      </c>
      <c r="I70" s="82">
        <f t="shared" si="37"/>
        <v>409</v>
      </c>
      <c r="J70" s="82">
        <f t="shared" si="37"/>
        <v>543</v>
      </c>
      <c r="K70" s="82">
        <f t="shared" si="37"/>
        <v>543</v>
      </c>
      <c r="L70" s="82">
        <f t="shared" si="37"/>
        <v>179</v>
      </c>
      <c r="M70" s="82">
        <f t="shared" si="37"/>
        <v>365</v>
      </c>
      <c r="N70" s="82">
        <f t="shared" si="37"/>
        <v>1211</v>
      </c>
      <c r="O70" s="82">
        <f t="shared" si="37"/>
        <v>1211</v>
      </c>
      <c r="P70" s="82">
        <f t="shared" si="37"/>
        <v>1039</v>
      </c>
      <c r="Q70" s="82">
        <f t="shared" si="37"/>
        <v>1274</v>
      </c>
      <c r="R70" s="82">
        <f t="shared" si="37"/>
        <v>1211</v>
      </c>
      <c r="S70" s="82">
        <f t="shared" si="37"/>
        <v>855</v>
      </c>
      <c r="T70" s="82">
        <f t="shared" si="37"/>
        <v>1057</v>
      </c>
      <c r="U70" s="82">
        <f t="shared" si="37"/>
        <v>1230</v>
      </c>
      <c r="V70" s="82">
        <f t="shared" si="37"/>
        <v>1025</v>
      </c>
      <c r="W70" s="82">
        <f t="shared" si="37"/>
        <v>1052</v>
      </c>
      <c r="X70" s="82">
        <f t="shared" si="37"/>
        <v>1255</v>
      </c>
      <c r="Y70" s="82">
        <f t="shared" si="37"/>
        <v>1211</v>
      </c>
      <c r="Z70" s="82">
        <f t="shared" si="37"/>
        <v>696</v>
      </c>
      <c r="AA70" s="82">
        <f t="shared" si="37"/>
        <v>879</v>
      </c>
      <c r="AB70" s="82">
        <f t="shared" si="37"/>
        <v>866</v>
      </c>
      <c r="AC70" s="82">
        <f t="shared" si="37"/>
        <v>1052</v>
      </c>
    </row>
    <row r="71" spans="1:29" x14ac:dyDescent="0.25">
      <c r="A71" s="39" t="s">
        <v>470</v>
      </c>
      <c r="B71" s="54">
        <f t="shared" si="29"/>
        <v>1619</v>
      </c>
      <c r="C71" s="82">
        <f t="shared" si="29"/>
        <v>1642</v>
      </c>
      <c r="D71" s="82">
        <f t="shared" ref="D71:AC71" si="38">D15-D43</f>
        <v>1857</v>
      </c>
      <c r="E71" s="82">
        <f t="shared" si="38"/>
        <v>1434</v>
      </c>
      <c r="F71" s="82">
        <f t="shared" si="38"/>
        <v>1358</v>
      </c>
      <c r="G71" s="82">
        <f t="shared" si="38"/>
        <v>1688</v>
      </c>
      <c r="H71" s="82">
        <f t="shared" si="38"/>
        <v>1935</v>
      </c>
      <c r="I71" s="82">
        <f t="shared" si="38"/>
        <v>1619</v>
      </c>
      <c r="J71" s="82">
        <f t="shared" si="38"/>
        <v>1831</v>
      </c>
      <c r="K71" s="82">
        <f t="shared" si="38"/>
        <v>1857</v>
      </c>
      <c r="L71" s="82">
        <f t="shared" si="38"/>
        <v>1434</v>
      </c>
      <c r="M71" s="82">
        <f t="shared" si="38"/>
        <v>986</v>
      </c>
      <c r="N71" s="82">
        <f t="shared" si="38"/>
        <v>1652</v>
      </c>
      <c r="O71" s="82">
        <f t="shared" si="38"/>
        <v>1954</v>
      </c>
      <c r="P71" s="82">
        <f t="shared" si="38"/>
        <v>1193</v>
      </c>
      <c r="Q71" s="82">
        <f t="shared" si="38"/>
        <v>1955</v>
      </c>
      <c r="R71" s="82">
        <f t="shared" si="38"/>
        <v>1876</v>
      </c>
      <c r="S71" s="82">
        <f t="shared" si="38"/>
        <v>1266</v>
      </c>
      <c r="T71" s="82">
        <f t="shared" si="38"/>
        <v>1442</v>
      </c>
      <c r="U71" s="82">
        <f t="shared" si="38"/>
        <v>1617</v>
      </c>
      <c r="V71" s="82">
        <f t="shared" si="38"/>
        <v>1996</v>
      </c>
      <c r="W71" s="82">
        <f t="shared" si="38"/>
        <v>1193</v>
      </c>
      <c r="X71" s="82">
        <f t="shared" si="38"/>
        <v>1974</v>
      </c>
      <c r="Y71" s="82">
        <f t="shared" si="38"/>
        <v>1876</v>
      </c>
      <c r="Z71" s="82">
        <f t="shared" si="38"/>
        <v>1266</v>
      </c>
      <c r="AA71" s="82">
        <f t="shared" si="38"/>
        <v>1442</v>
      </c>
      <c r="AB71" s="82">
        <f t="shared" si="38"/>
        <v>1636</v>
      </c>
      <c r="AC71" s="82">
        <f t="shared" si="38"/>
        <v>1996</v>
      </c>
    </row>
    <row r="72" spans="1:29" x14ac:dyDescent="0.25">
      <c r="A72" s="39" t="s">
        <v>471</v>
      </c>
      <c r="B72" s="54">
        <f t="shared" si="29"/>
        <v>1158</v>
      </c>
      <c r="C72" s="82">
        <f t="shared" si="29"/>
        <v>1791</v>
      </c>
      <c r="D72" s="82">
        <f t="shared" ref="D72:AC72" si="39">D16-D44</f>
        <v>1590</v>
      </c>
      <c r="E72" s="82">
        <f t="shared" si="39"/>
        <v>1434</v>
      </c>
      <c r="F72" s="82">
        <f t="shared" si="39"/>
        <v>1511</v>
      </c>
      <c r="G72" s="82">
        <f t="shared" si="39"/>
        <v>1647</v>
      </c>
      <c r="H72" s="82">
        <f t="shared" si="39"/>
        <v>1742</v>
      </c>
      <c r="I72" s="82">
        <f t="shared" si="39"/>
        <v>1093</v>
      </c>
      <c r="J72" s="82">
        <f t="shared" si="39"/>
        <v>1791</v>
      </c>
      <c r="K72" s="82">
        <f t="shared" si="39"/>
        <v>1591</v>
      </c>
      <c r="L72" s="82">
        <f t="shared" si="39"/>
        <v>1326</v>
      </c>
      <c r="M72" s="82">
        <f t="shared" si="39"/>
        <v>1880</v>
      </c>
      <c r="N72" s="82">
        <f t="shared" si="39"/>
        <v>1717</v>
      </c>
      <c r="O72" s="82">
        <f t="shared" si="39"/>
        <v>1451</v>
      </c>
      <c r="P72" s="82">
        <f t="shared" si="39"/>
        <v>1600</v>
      </c>
      <c r="Q72" s="82">
        <f t="shared" si="39"/>
        <v>1880</v>
      </c>
      <c r="R72" s="82">
        <f t="shared" si="39"/>
        <v>1834</v>
      </c>
      <c r="S72" s="82">
        <f t="shared" si="39"/>
        <v>1661</v>
      </c>
      <c r="T72" s="82">
        <f t="shared" si="39"/>
        <v>2050</v>
      </c>
      <c r="U72" s="82">
        <f t="shared" si="39"/>
        <v>1707</v>
      </c>
      <c r="V72" s="82">
        <f t="shared" si="39"/>
        <v>1516</v>
      </c>
      <c r="W72" s="82">
        <f t="shared" si="39"/>
        <v>1600</v>
      </c>
      <c r="X72" s="82">
        <f t="shared" si="39"/>
        <v>2046</v>
      </c>
      <c r="Y72" s="82">
        <f t="shared" si="39"/>
        <v>1834</v>
      </c>
      <c r="Z72" s="82">
        <f t="shared" si="39"/>
        <v>1820</v>
      </c>
      <c r="AA72" s="82">
        <f t="shared" si="39"/>
        <v>2087</v>
      </c>
      <c r="AB72" s="82">
        <f t="shared" si="39"/>
        <v>1983</v>
      </c>
      <c r="AC72" s="82">
        <f t="shared" si="39"/>
        <v>1718</v>
      </c>
    </row>
    <row r="73" spans="1:29" x14ac:dyDescent="0.25">
      <c r="A73" s="39" t="s">
        <v>472</v>
      </c>
      <c r="B73" s="54">
        <f t="shared" si="29"/>
        <v>1661</v>
      </c>
      <c r="C73" s="82">
        <f t="shared" si="29"/>
        <v>2110</v>
      </c>
      <c r="D73" s="82">
        <f t="shared" ref="D73:AC73" si="40">D17-D45</f>
        <v>2322</v>
      </c>
      <c r="E73" s="82">
        <f t="shared" si="40"/>
        <v>1846</v>
      </c>
      <c r="F73" s="82">
        <f t="shared" si="40"/>
        <v>2131</v>
      </c>
      <c r="G73" s="82">
        <f t="shared" si="40"/>
        <v>1743</v>
      </c>
      <c r="H73" s="82">
        <f t="shared" si="40"/>
        <v>2264</v>
      </c>
      <c r="I73" s="82">
        <f t="shared" si="40"/>
        <v>1680</v>
      </c>
      <c r="J73" s="82">
        <f t="shared" si="40"/>
        <v>2110</v>
      </c>
      <c r="K73" s="82">
        <f t="shared" si="40"/>
        <v>2322</v>
      </c>
      <c r="L73" s="82">
        <f t="shared" si="40"/>
        <v>2055</v>
      </c>
      <c r="M73" s="82">
        <f t="shared" si="40"/>
        <v>2317</v>
      </c>
      <c r="N73" s="82">
        <f t="shared" si="40"/>
        <v>2013</v>
      </c>
      <c r="O73" s="82">
        <f t="shared" si="40"/>
        <v>2355</v>
      </c>
      <c r="P73" s="82">
        <f t="shared" si="40"/>
        <v>1703</v>
      </c>
      <c r="Q73" s="82">
        <f t="shared" si="40"/>
        <v>2144</v>
      </c>
      <c r="R73" s="82">
        <f t="shared" si="40"/>
        <v>2282</v>
      </c>
      <c r="S73" s="82">
        <f t="shared" si="40"/>
        <v>1857</v>
      </c>
      <c r="T73" s="82">
        <f t="shared" si="40"/>
        <v>1994</v>
      </c>
      <c r="U73" s="82">
        <f t="shared" si="40"/>
        <v>1959</v>
      </c>
      <c r="V73" s="82">
        <f t="shared" si="40"/>
        <v>2364</v>
      </c>
      <c r="W73" s="82">
        <f t="shared" si="40"/>
        <v>1703</v>
      </c>
      <c r="X73" s="82">
        <f t="shared" si="40"/>
        <v>1911</v>
      </c>
      <c r="Y73" s="82">
        <f t="shared" si="40"/>
        <v>2263</v>
      </c>
      <c r="Z73" s="82">
        <f t="shared" si="40"/>
        <v>1690</v>
      </c>
      <c r="AA73" s="82">
        <f t="shared" si="40"/>
        <v>2013</v>
      </c>
      <c r="AB73" s="82">
        <f t="shared" si="40"/>
        <v>1978</v>
      </c>
      <c r="AC73" s="82">
        <f t="shared" si="40"/>
        <v>2336</v>
      </c>
    </row>
    <row r="74" spans="1:29" x14ac:dyDescent="0.25">
      <c r="A74" s="39" t="s">
        <v>473</v>
      </c>
      <c r="B74" s="54">
        <f t="shared" si="29"/>
        <v>1734</v>
      </c>
      <c r="C74" s="82">
        <f t="shared" si="29"/>
        <v>2127</v>
      </c>
      <c r="D74" s="82">
        <f t="shared" ref="D74:AC74" si="41">D18-D46</f>
        <v>1929</v>
      </c>
      <c r="E74" s="82">
        <f t="shared" si="41"/>
        <v>1694</v>
      </c>
      <c r="F74" s="82">
        <f t="shared" si="41"/>
        <v>1701</v>
      </c>
      <c r="G74" s="82">
        <f t="shared" si="41"/>
        <v>2066</v>
      </c>
      <c r="H74" s="82">
        <f t="shared" si="41"/>
        <v>1887</v>
      </c>
      <c r="I74" s="82">
        <f t="shared" si="41"/>
        <v>1734</v>
      </c>
      <c r="J74" s="82">
        <f t="shared" si="41"/>
        <v>2093</v>
      </c>
      <c r="K74" s="82">
        <f t="shared" si="41"/>
        <v>1866</v>
      </c>
      <c r="L74" s="82">
        <f t="shared" si="41"/>
        <v>1839</v>
      </c>
      <c r="M74" s="82">
        <f t="shared" si="41"/>
        <v>1383</v>
      </c>
      <c r="N74" s="82">
        <f t="shared" si="41"/>
        <v>1681</v>
      </c>
      <c r="O74" s="82">
        <f t="shared" si="41"/>
        <v>1502</v>
      </c>
      <c r="P74" s="82">
        <f t="shared" si="41"/>
        <v>1162</v>
      </c>
      <c r="Q74" s="82">
        <f t="shared" si="41"/>
        <v>1569</v>
      </c>
      <c r="R74" s="82">
        <f t="shared" si="41"/>
        <v>1502</v>
      </c>
      <c r="S74" s="82">
        <f t="shared" si="41"/>
        <v>2016</v>
      </c>
      <c r="T74" s="82">
        <f t="shared" si="41"/>
        <v>1610</v>
      </c>
      <c r="U74" s="82">
        <f t="shared" si="41"/>
        <v>1681</v>
      </c>
      <c r="V74" s="82">
        <f t="shared" si="41"/>
        <v>1502</v>
      </c>
      <c r="W74" s="82">
        <f t="shared" si="41"/>
        <v>1149</v>
      </c>
      <c r="X74" s="82">
        <f t="shared" si="41"/>
        <v>1569</v>
      </c>
      <c r="Y74" s="82">
        <f t="shared" si="41"/>
        <v>1544</v>
      </c>
      <c r="Z74" s="82">
        <f t="shared" si="41"/>
        <v>2231</v>
      </c>
      <c r="AA74" s="82">
        <f t="shared" si="41"/>
        <v>1742</v>
      </c>
      <c r="AB74" s="82">
        <f t="shared" si="41"/>
        <v>1681</v>
      </c>
      <c r="AC74" s="82">
        <f t="shared" si="41"/>
        <v>1502</v>
      </c>
    </row>
    <row r="75" spans="1:29" x14ac:dyDescent="0.25">
      <c r="A75" s="39" t="s">
        <v>474</v>
      </c>
      <c r="B75" s="54">
        <f t="shared" si="29"/>
        <v>1035</v>
      </c>
      <c r="C75" s="82">
        <f t="shared" si="29"/>
        <v>979</v>
      </c>
      <c r="D75" s="82">
        <f t="shared" ref="D75:AC75" si="42">D19-D47</f>
        <v>1386</v>
      </c>
      <c r="E75" s="82">
        <f t="shared" si="42"/>
        <v>1027</v>
      </c>
      <c r="F75" s="82">
        <f t="shared" si="42"/>
        <v>1513</v>
      </c>
      <c r="G75" s="82">
        <f t="shared" si="42"/>
        <v>1362</v>
      </c>
      <c r="H75" s="82">
        <f t="shared" si="42"/>
        <v>1415</v>
      </c>
      <c r="I75" s="82">
        <f t="shared" si="42"/>
        <v>1022</v>
      </c>
      <c r="J75" s="82">
        <f t="shared" si="42"/>
        <v>926</v>
      </c>
      <c r="K75" s="82">
        <f t="shared" si="42"/>
        <v>1405</v>
      </c>
      <c r="L75" s="82">
        <f t="shared" si="42"/>
        <v>848</v>
      </c>
      <c r="M75" s="82">
        <f t="shared" si="42"/>
        <v>936</v>
      </c>
      <c r="N75" s="82">
        <f t="shared" si="42"/>
        <v>1739</v>
      </c>
      <c r="O75" s="82">
        <f t="shared" si="42"/>
        <v>1569</v>
      </c>
      <c r="P75" s="82">
        <f t="shared" si="42"/>
        <v>1511</v>
      </c>
      <c r="Q75" s="82">
        <f t="shared" si="42"/>
        <v>1588</v>
      </c>
      <c r="R75" s="82">
        <f t="shared" si="42"/>
        <v>1370</v>
      </c>
      <c r="S75" s="82">
        <f t="shared" si="42"/>
        <v>1206</v>
      </c>
      <c r="T75" s="82">
        <f t="shared" si="42"/>
        <v>1054</v>
      </c>
      <c r="U75" s="82">
        <f t="shared" si="42"/>
        <v>1701</v>
      </c>
      <c r="V75" s="82">
        <f t="shared" si="42"/>
        <v>1559</v>
      </c>
      <c r="W75" s="82">
        <f t="shared" si="42"/>
        <v>1511</v>
      </c>
      <c r="X75" s="82">
        <f t="shared" si="42"/>
        <v>1562</v>
      </c>
      <c r="Y75" s="82">
        <f t="shared" si="42"/>
        <v>1370</v>
      </c>
      <c r="Z75" s="82">
        <f t="shared" si="42"/>
        <v>1524</v>
      </c>
      <c r="AA75" s="82">
        <f t="shared" si="42"/>
        <v>1372</v>
      </c>
      <c r="AB75" s="82">
        <f t="shared" si="42"/>
        <v>2019</v>
      </c>
      <c r="AC75" s="82">
        <f t="shared" si="42"/>
        <v>1715</v>
      </c>
    </row>
    <row r="76" spans="1:29" x14ac:dyDescent="0.25">
      <c r="A76" s="39" t="s">
        <v>475</v>
      </c>
      <c r="B76" s="54">
        <f t="shared" si="29"/>
        <v>2289</v>
      </c>
      <c r="C76" s="82">
        <f t="shared" si="29"/>
        <v>3065</v>
      </c>
      <c r="D76" s="82">
        <f t="shared" ref="D76:AC76" si="43">D20-D48</f>
        <v>2318</v>
      </c>
      <c r="E76" s="82">
        <f t="shared" si="43"/>
        <v>2722</v>
      </c>
      <c r="F76" s="82">
        <f t="shared" si="43"/>
        <v>2055</v>
      </c>
      <c r="G76" s="82">
        <f t="shared" si="43"/>
        <v>3204</v>
      </c>
      <c r="H76" s="82">
        <f t="shared" si="43"/>
        <v>2118</v>
      </c>
      <c r="I76" s="82">
        <f t="shared" si="43"/>
        <v>2270</v>
      </c>
      <c r="J76" s="82">
        <f t="shared" si="43"/>
        <v>3065</v>
      </c>
      <c r="K76" s="82">
        <f t="shared" si="43"/>
        <v>2318</v>
      </c>
      <c r="L76" s="82">
        <f t="shared" si="43"/>
        <v>2713</v>
      </c>
      <c r="M76" s="82">
        <f t="shared" si="43"/>
        <v>1697</v>
      </c>
      <c r="N76" s="82">
        <f t="shared" si="43"/>
        <v>2593</v>
      </c>
      <c r="O76" s="82">
        <f t="shared" si="43"/>
        <v>1804</v>
      </c>
      <c r="P76" s="82">
        <f t="shared" si="43"/>
        <v>1612</v>
      </c>
      <c r="Q76" s="82">
        <f t="shared" si="43"/>
        <v>2626</v>
      </c>
      <c r="R76" s="82">
        <f t="shared" si="43"/>
        <v>1990</v>
      </c>
      <c r="S76" s="82">
        <f t="shared" si="43"/>
        <v>2288</v>
      </c>
      <c r="T76" s="82">
        <f t="shared" si="43"/>
        <v>1690</v>
      </c>
      <c r="U76" s="82">
        <f t="shared" si="43"/>
        <v>2867</v>
      </c>
      <c r="V76" s="82">
        <f t="shared" si="43"/>
        <v>1804</v>
      </c>
      <c r="W76" s="82">
        <f t="shared" si="43"/>
        <v>1599</v>
      </c>
      <c r="X76" s="82">
        <f t="shared" si="43"/>
        <v>2591</v>
      </c>
      <c r="Y76" s="82">
        <f t="shared" si="43"/>
        <v>1990</v>
      </c>
      <c r="Z76" s="82">
        <f t="shared" si="43"/>
        <v>1979</v>
      </c>
      <c r="AA76" s="82">
        <f t="shared" si="43"/>
        <v>1363</v>
      </c>
      <c r="AB76" s="82">
        <f t="shared" si="43"/>
        <v>2577</v>
      </c>
      <c r="AC76" s="82">
        <f t="shared" si="43"/>
        <v>1495</v>
      </c>
    </row>
    <row r="77" spans="1:29" x14ac:dyDescent="0.25">
      <c r="A77" s="39" t="s">
        <v>476</v>
      </c>
      <c r="B77" s="54">
        <f t="shared" si="29"/>
        <v>1641</v>
      </c>
      <c r="C77" s="82">
        <f t="shared" si="29"/>
        <v>2487</v>
      </c>
      <c r="D77" s="82">
        <f t="shared" ref="D77:AC77" si="44">D21-D49</f>
        <v>2233</v>
      </c>
      <c r="E77" s="82">
        <f t="shared" si="44"/>
        <v>1814</v>
      </c>
      <c r="F77" s="82">
        <f t="shared" si="44"/>
        <v>1901</v>
      </c>
      <c r="G77" s="82">
        <f t="shared" si="44"/>
        <v>2411</v>
      </c>
      <c r="H77" s="82">
        <f t="shared" si="44"/>
        <v>2483</v>
      </c>
      <c r="I77" s="82">
        <f t="shared" si="44"/>
        <v>1401</v>
      </c>
      <c r="J77" s="82">
        <f t="shared" si="44"/>
        <v>2209</v>
      </c>
      <c r="K77" s="82">
        <f t="shared" si="44"/>
        <v>2267</v>
      </c>
      <c r="L77" s="82">
        <f t="shared" si="44"/>
        <v>1814</v>
      </c>
      <c r="M77" s="82">
        <f t="shared" si="44"/>
        <v>2087</v>
      </c>
      <c r="N77" s="82">
        <f t="shared" si="44"/>
        <v>1786</v>
      </c>
      <c r="O77" s="82">
        <f t="shared" si="44"/>
        <v>2110</v>
      </c>
      <c r="P77" s="82">
        <f t="shared" si="44"/>
        <v>1577</v>
      </c>
      <c r="Q77" s="82">
        <f t="shared" si="44"/>
        <v>2122</v>
      </c>
      <c r="R77" s="82">
        <f t="shared" si="44"/>
        <v>1972</v>
      </c>
      <c r="S77" s="82">
        <f t="shared" si="44"/>
        <v>1489</v>
      </c>
      <c r="T77" s="82">
        <f t="shared" si="44"/>
        <v>1743</v>
      </c>
      <c r="U77" s="82">
        <f t="shared" si="44"/>
        <v>2006</v>
      </c>
      <c r="V77" s="82">
        <f t="shared" si="44"/>
        <v>2110</v>
      </c>
      <c r="W77" s="82">
        <f t="shared" si="44"/>
        <v>1577</v>
      </c>
      <c r="X77" s="82">
        <f t="shared" si="44"/>
        <v>2122</v>
      </c>
      <c r="Y77" s="82">
        <f t="shared" si="44"/>
        <v>2006</v>
      </c>
      <c r="Z77" s="82">
        <f t="shared" si="44"/>
        <v>1510</v>
      </c>
      <c r="AA77" s="82">
        <f t="shared" si="44"/>
        <v>1523</v>
      </c>
      <c r="AB77" s="82">
        <f t="shared" si="44"/>
        <v>1820</v>
      </c>
      <c r="AC77" s="82">
        <f t="shared" si="44"/>
        <v>1856</v>
      </c>
    </row>
    <row r="78" spans="1:29" x14ac:dyDescent="0.25">
      <c r="A78" s="39" t="s">
        <v>477</v>
      </c>
      <c r="B78" s="54">
        <f t="shared" si="29"/>
        <v>681</v>
      </c>
      <c r="C78" s="82">
        <f t="shared" si="29"/>
        <v>1067</v>
      </c>
      <c r="D78" s="82">
        <f t="shared" ref="D78:AC78" si="45">D22-D50</f>
        <v>960</v>
      </c>
      <c r="E78" s="82">
        <f t="shared" si="45"/>
        <v>255</v>
      </c>
      <c r="F78" s="82">
        <f t="shared" si="45"/>
        <v>357</v>
      </c>
      <c r="G78" s="82">
        <f t="shared" si="45"/>
        <v>1121</v>
      </c>
      <c r="H78" s="82">
        <f t="shared" si="45"/>
        <v>797</v>
      </c>
      <c r="I78" s="82">
        <f t="shared" si="45"/>
        <v>681</v>
      </c>
      <c r="J78" s="82">
        <f t="shared" si="45"/>
        <v>1118</v>
      </c>
      <c r="K78" s="82">
        <f t="shared" si="45"/>
        <v>797</v>
      </c>
      <c r="L78" s="82">
        <f t="shared" si="45"/>
        <v>357</v>
      </c>
      <c r="M78" s="82">
        <f t="shared" si="45"/>
        <v>338</v>
      </c>
      <c r="N78" s="82">
        <f t="shared" si="45"/>
        <v>1477</v>
      </c>
      <c r="O78" s="82">
        <f t="shared" si="45"/>
        <v>1135</v>
      </c>
      <c r="P78" s="82">
        <f t="shared" si="45"/>
        <v>1410</v>
      </c>
      <c r="Q78" s="82">
        <f t="shared" si="45"/>
        <v>1417</v>
      </c>
      <c r="R78" s="82">
        <f t="shared" si="45"/>
        <v>1116</v>
      </c>
      <c r="S78" s="82">
        <f t="shared" si="45"/>
        <v>835</v>
      </c>
      <c r="T78" s="82">
        <f t="shared" si="45"/>
        <v>860</v>
      </c>
      <c r="U78" s="82">
        <f t="shared" si="45"/>
        <v>1439</v>
      </c>
      <c r="V78" s="82">
        <f t="shared" si="45"/>
        <v>1116</v>
      </c>
      <c r="W78" s="82">
        <f t="shared" si="45"/>
        <v>1224</v>
      </c>
      <c r="X78" s="82">
        <f t="shared" si="45"/>
        <v>1436</v>
      </c>
      <c r="Y78" s="82">
        <f t="shared" si="45"/>
        <v>1135</v>
      </c>
      <c r="Z78" s="82">
        <f t="shared" si="45"/>
        <v>1013</v>
      </c>
      <c r="AA78" s="82">
        <f t="shared" si="45"/>
        <v>1019</v>
      </c>
      <c r="AB78" s="82">
        <f t="shared" si="45"/>
        <v>1803</v>
      </c>
      <c r="AC78" s="82">
        <f t="shared" si="45"/>
        <v>1313</v>
      </c>
    </row>
    <row r="79" spans="1:29" x14ac:dyDescent="0.25">
      <c r="A79" s="39" t="s">
        <v>478</v>
      </c>
      <c r="B79" s="54">
        <f t="shared" si="29"/>
        <v>1377</v>
      </c>
      <c r="C79" s="82">
        <f t="shared" si="29"/>
        <v>1212</v>
      </c>
      <c r="D79" s="82">
        <f t="shared" ref="D79:AC79" si="46">D23-D51</f>
        <v>745</v>
      </c>
      <c r="E79" s="82">
        <f t="shared" si="46"/>
        <v>837</v>
      </c>
      <c r="F79" s="82">
        <f t="shared" si="46"/>
        <v>787</v>
      </c>
      <c r="G79" s="82">
        <f t="shared" si="46"/>
        <v>1469</v>
      </c>
      <c r="H79" s="82">
        <f t="shared" si="46"/>
        <v>931</v>
      </c>
      <c r="I79" s="82">
        <f t="shared" si="46"/>
        <v>1377</v>
      </c>
      <c r="J79" s="82">
        <f t="shared" si="46"/>
        <v>1344</v>
      </c>
      <c r="K79" s="82">
        <f t="shared" si="46"/>
        <v>966</v>
      </c>
      <c r="L79" s="82">
        <f t="shared" si="46"/>
        <v>1011</v>
      </c>
      <c r="M79" s="82">
        <f t="shared" si="46"/>
        <v>1159</v>
      </c>
      <c r="N79" s="82">
        <f t="shared" si="46"/>
        <v>1283</v>
      </c>
      <c r="O79" s="82">
        <f t="shared" si="46"/>
        <v>787</v>
      </c>
      <c r="P79" s="82">
        <f t="shared" si="46"/>
        <v>1328</v>
      </c>
      <c r="Q79" s="82">
        <f t="shared" si="46"/>
        <v>1072</v>
      </c>
      <c r="R79" s="82">
        <f t="shared" si="46"/>
        <v>601</v>
      </c>
      <c r="S79" s="82">
        <f t="shared" si="46"/>
        <v>982</v>
      </c>
      <c r="T79" s="82">
        <f t="shared" si="46"/>
        <v>1083</v>
      </c>
      <c r="U79" s="82">
        <f t="shared" si="46"/>
        <v>1283</v>
      </c>
      <c r="V79" s="82">
        <f t="shared" si="46"/>
        <v>787</v>
      </c>
      <c r="W79" s="82">
        <f t="shared" si="46"/>
        <v>1370</v>
      </c>
      <c r="X79" s="82">
        <f t="shared" si="46"/>
        <v>886</v>
      </c>
      <c r="Y79" s="82">
        <f t="shared" si="46"/>
        <v>787</v>
      </c>
      <c r="Z79" s="82">
        <f t="shared" si="46"/>
        <v>1168</v>
      </c>
      <c r="AA79" s="82">
        <f t="shared" si="46"/>
        <v>1083</v>
      </c>
      <c r="AB79" s="82">
        <f t="shared" si="46"/>
        <v>1283</v>
      </c>
      <c r="AC79" s="82">
        <f t="shared" si="46"/>
        <v>601</v>
      </c>
    </row>
    <row r="80" spans="1:29" x14ac:dyDescent="0.25">
      <c r="A80" s="39" t="s">
        <v>479</v>
      </c>
      <c r="B80" s="54">
        <f t="shared" si="29"/>
        <v>1492</v>
      </c>
      <c r="C80" s="82">
        <f t="shared" si="29"/>
        <v>2112</v>
      </c>
      <c r="D80" s="82">
        <f t="shared" ref="D80:AC80" si="47">D24-D52</f>
        <v>2176</v>
      </c>
      <c r="E80" s="82">
        <f t="shared" si="47"/>
        <v>1548</v>
      </c>
      <c r="F80" s="82">
        <f t="shared" si="47"/>
        <v>1389</v>
      </c>
      <c r="G80" s="82">
        <f t="shared" si="47"/>
        <v>2047</v>
      </c>
      <c r="H80" s="82">
        <f t="shared" si="47"/>
        <v>2188</v>
      </c>
      <c r="I80" s="82">
        <f t="shared" si="47"/>
        <v>1492</v>
      </c>
      <c r="J80" s="82">
        <f t="shared" si="47"/>
        <v>2099</v>
      </c>
      <c r="K80" s="82">
        <f t="shared" si="47"/>
        <v>2176</v>
      </c>
      <c r="L80" s="82">
        <f t="shared" si="47"/>
        <v>1548</v>
      </c>
      <c r="M80" s="82">
        <f t="shared" si="47"/>
        <v>1755</v>
      </c>
      <c r="N80" s="82">
        <f t="shared" si="47"/>
        <v>2541</v>
      </c>
      <c r="O80" s="82">
        <f t="shared" si="47"/>
        <v>2372</v>
      </c>
      <c r="P80" s="82">
        <f t="shared" si="47"/>
        <v>1995</v>
      </c>
      <c r="Q80" s="82">
        <f t="shared" si="47"/>
        <v>2434</v>
      </c>
      <c r="R80" s="82">
        <f t="shared" si="47"/>
        <v>2583</v>
      </c>
      <c r="S80" s="82">
        <f t="shared" si="47"/>
        <v>2293</v>
      </c>
      <c r="T80" s="82">
        <f t="shared" si="47"/>
        <v>1969</v>
      </c>
      <c r="U80" s="82">
        <f t="shared" si="47"/>
        <v>2711</v>
      </c>
      <c r="V80" s="82">
        <f t="shared" si="47"/>
        <v>2372</v>
      </c>
      <c r="W80" s="82">
        <f t="shared" si="47"/>
        <v>1995</v>
      </c>
      <c r="X80" s="82">
        <f t="shared" si="47"/>
        <v>2454</v>
      </c>
      <c r="Y80" s="82">
        <f t="shared" si="47"/>
        <v>2722</v>
      </c>
      <c r="Z80" s="82">
        <f t="shared" si="47"/>
        <v>2293</v>
      </c>
      <c r="AA80" s="82">
        <f t="shared" si="47"/>
        <v>2347</v>
      </c>
      <c r="AB80" s="82">
        <f t="shared" si="47"/>
        <v>2702</v>
      </c>
      <c r="AC80" s="82">
        <f t="shared" si="47"/>
        <v>2539</v>
      </c>
    </row>
    <row r="81" spans="1:29" x14ac:dyDescent="0.25">
      <c r="A81" s="39" t="s">
        <v>480</v>
      </c>
      <c r="B81" s="54">
        <f t="shared" si="29"/>
        <v>1060</v>
      </c>
      <c r="C81" s="82">
        <f t="shared" si="29"/>
        <v>1640</v>
      </c>
      <c r="D81" s="82">
        <f t="shared" ref="D81:AC81" si="48">D25-D53</f>
        <v>2644</v>
      </c>
      <c r="E81" s="82">
        <f t="shared" si="48"/>
        <v>1192</v>
      </c>
      <c r="F81" s="82">
        <f t="shared" si="48"/>
        <v>1033</v>
      </c>
      <c r="G81" s="82">
        <f t="shared" si="48"/>
        <v>1376</v>
      </c>
      <c r="H81" s="82">
        <f t="shared" si="48"/>
        <v>1773</v>
      </c>
      <c r="I81" s="82">
        <f t="shared" si="48"/>
        <v>1060</v>
      </c>
      <c r="J81" s="82">
        <f t="shared" si="48"/>
        <v>1682</v>
      </c>
      <c r="K81" s="82">
        <f t="shared" si="48"/>
        <v>2818</v>
      </c>
      <c r="L81" s="82">
        <f t="shared" si="48"/>
        <v>1192</v>
      </c>
      <c r="M81" s="82">
        <f t="shared" si="48"/>
        <v>1219</v>
      </c>
      <c r="N81" s="82">
        <f t="shared" si="48"/>
        <v>1243</v>
      </c>
      <c r="O81" s="82">
        <f t="shared" si="48"/>
        <v>1565</v>
      </c>
      <c r="P81" s="82">
        <f t="shared" si="48"/>
        <v>891</v>
      </c>
      <c r="Q81" s="82">
        <f t="shared" si="48"/>
        <v>1508</v>
      </c>
      <c r="R81" s="82">
        <f t="shared" si="48"/>
        <v>1491</v>
      </c>
      <c r="S81" s="82">
        <f t="shared" si="48"/>
        <v>906</v>
      </c>
      <c r="T81" s="82">
        <f t="shared" si="48"/>
        <v>939</v>
      </c>
      <c r="U81" s="82">
        <f t="shared" si="48"/>
        <v>1222</v>
      </c>
      <c r="V81" s="82">
        <f t="shared" si="48"/>
        <v>1565</v>
      </c>
      <c r="W81" s="82">
        <f t="shared" si="48"/>
        <v>891</v>
      </c>
      <c r="X81" s="82">
        <f t="shared" si="48"/>
        <v>1665</v>
      </c>
      <c r="Y81" s="82">
        <f t="shared" si="48"/>
        <v>1355</v>
      </c>
      <c r="Z81" s="82">
        <f t="shared" si="48"/>
        <v>768</v>
      </c>
      <c r="AA81" s="82">
        <f t="shared" si="48"/>
        <v>780</v>
      </c>
      <c r="AB81" s="82">
        <f t="shared" si="48"/>
        <v>1093</v>
      </c>
      <c r="AC81" s="82">
        <f t="shared" si="48"/>
        <v>1406</v>
      </c>
    </row>
    <row r="82" spans="1:29" x14ac:dyDescent="0.25">
      <c r="A82" s="39" t="s">
        <v>481</v>
      </c>
      <c r="B82" s="54">
        <f t="shared" si="29"/>
        <v>1171</v>
      </c>
      <c r="C82" s="82">
        <f t="shared" si="29"/>
        <v>1857</v>
      </c>
      <c r="D82" s="82">
        <f t="shared" ref="D82:AC82" si="49">D26-D54</f>
        <v>1843</v>
      </c>
      <c r="E82" s="82">
        <f t="shared" si="49"/>
        <v>1139</v>
      </c>
      <c r="F82" s="82">
        <f t="shared" si="49"/>
        <v>965</v>
      </c>
      <c r="G82" s="82">
        <f t="shared" si="49"/>
        <v>1856</v>
      </c>
      <c r="H82" s="82">
        <f t="shared" si="49"/>
        <v>2019</v>
      </c>
      <c r="I82" s="82">
        <f t="shared" si="49"/>
        <v>1303</v>
      </c>
      <c r="J82" s="82">
        <f t="shared" si="49"/>
        <v>1760</v>
      </c>
      <c r="K82" s="82">
        <f t="shared" si="49"/>
        <v>1760</v>
      </c>
      <c r="L82" s="82">
        <f t="shared" si="49"/>
        <v>1139</v>
      </c>
      <c r="M82" s="82">
        <f t="shared" si="49"/>
        <v>1325</v>
      </c>
      <c r="N82" s="82">
        <f t="shared" si="49"/>
        <v>1986</v>
      </c>
      <c r="O82" s="82">
        <f t="shared" si="49"/>
        <v>1998</v>
      </c>
      <c r="P82" s="82">
        <f t="shared" si="49"/>
        <v>1455</v>
      </c>
      <c r="Q82" s="82">
        <f t="shared" si="49"/>
        <v>2005</v>
      </c>
      <c r="R82" s="82">
        <f t="shared" si="49"/>
        <v>2391</v>
      </c>
      <c r="S82" s="82">
        <f t="shared" si="49"/>
        <v>1678</v>
      </c>
      <c r="T82" s="82">
        <f t="shared" si="49"/>
        <v>1509</v>
      </c>
      <c r="U82" s="82">
        <f t="shared" si="49"/>
        <v>2028</v>
      </c>
      <c r="V82" s="82">
        <f t="shared" si="49"/>
        <v>2049</v>
      </c>
      <c r="W82" s="82">
        <f t="shared" si="49"/>
        <v>1455</v>
      </c>
      <c r="X82" s="82">
        <f t="shared" si="49"/>
        <v>2154</v>
      </c>
      <c r="Y82" s="82">
        <f t="shared" si="49"/>
        <v>2082</v>
      </c>
      <c r="Z82" s="82">
        <f t="shared" si="49"/>
        <v>1497</v>
      </c>
      <c r="AA82" s="82">
        <f t="shared" si="49"/>
        <v>1551</v>
      </c>
      <c r="AB82" s="82">
        <f t="shared" si="49"/>
        <v>2028</v>
      </c>
      <c r="AC82" s="82">
        <f t="shared" si="49"/>
        <v>1998</v>
      </c>
    </row>
    <row r="83" spans="1:29" x14ac:dyDescent="0.25">
      <c r="A83" s="39" t="s">
        <v>482</v>
      </c>
      <c r="B83" s="54">
        <f t="shared" si="29"/>
        <v>2047</v>
      </c>
      <c r="C83" s="82">
        <f t="shared" si="29"/>
        <v>2328</v>
      </c>
      <c r="D83" s="82">
        <f t="shared" ref="D83:AC83" si="50">D27-D55</f>
        <v>1753</v>
      </c>
      <c r="E83" s="82">
        <f t="shared" si="50"/>
        <v>1194</v>
      </c>
      <c r="F83" s="82">
        <f t="shared" si="50"/>
        <v>1414</v>
      </c>
      <c r="G83" s="82">
        <f t="shared" si="50"/>
        <v>2004</v>
      </c>
      <c r="H83" s="82">
        <f t="shared" si="50"/>
        <v>1691</v>
      </c>
      <c r="I83" s="82">
        <f t="shared" si="50"/>
        <v>2059</v>
      </c>
      <c r="J83" s="82">
        <f t="shared" si="50"/>
        <v>2043</v>
      </c>
      <c r="K83" s="82">
        <f t="shared" si="50"/>
        <v>1637</v>
      </c>
      <c r="L83" s="82">
        <f t="shared" si="50"/>
        <v>1248</v>
      </c>
      <c r="M83" s="82">
        <f t="shared" si="50"/>
        <v>1600</v>
      </c>
      <c r="N83" s="82">
        <f t="shared" si="50"/>
        <v>2565</v>
      </c>
      <c r="O83" s="82">
        <f t="shared" si="50"/>
        <v>2182</v>
      </c>
      <c r="P83" s="82">
        <f t="shared" si="50"/>
        <v>1959</v>
      </c>
      <c r="Q83" s="82">
        <f t="shared" si="50"/>
        <v>2441</v>
      </c>
      <c r="R83" s="82">
        <f t="shared" si="50"/>
        <v>2689</v>
      </c>
      <c r="S83" s="82">
        <f t="shared" si="50"/>
        <v>2174</v>
      </c>
      <c r="T83" s="82">
        <f t="shared" si="50"/>
        <v>1993</v>
      </c>
      <c r="U83" s="82">
        <f t="shared" si="50"/>
        <v>2610</v>
      </c>
      <c r="V83" s="82">
        <f t="shared" si="50"/>
        <v>2182</v>
      </c>
      <c r="W83" s="82">
        <f t="shared" si="50"/>
        <v>1959</v>
      </c>
      <c r="X83" s="82">
        <f t="shared" si="50"/>
        <v>2726</v>
      </c>
      <c r="Y83" s="82">
        <f t="shared" si="50"/>
        <v>2702</v>
      </c>
      <c r="Z83" s="82">
        <f t="shared" si="50"/>
        <v>2484</v>
      </c>
      <c r="AA83" s="82">
        <f t="shared" si="50"/>
        <v>2152</v>
      </c>
      <c r="AB83" s="82">
        <f t="shared" si="50"/>
        <v>2866</v>
      </c>
      <c r="AC83" s="82">
        <f t="shared" si="50"/>
        <v>2476</v>
      </c>
    </row>
    <row r="84" spans="1:29" x14ac:dyDescent="0.25">
      <c r="A84" s="39" t="s">
        <v>483</v>
      </c>
      <c r="B84" s="54">
        <f t="shared" si="29"/>
        <v>1294</v>
      </c>
      <c r="C84" s="82">
        <f t="shared" si="29"/>
        <v>3095</v>
      </c>
      <c r="D84" s="82">
        <f t="shared" ref="D84:AC84" si="51">D28-D56</f>
        <v>2782</v>
      </c>
      <c r="E84" s="82">
        <f t="shared" si="51"/>
        <v>1346</v>
      </c>
      <c r="F84" s="82">
        <f t="shared" si="51"/>
        <v>1636</v>
      </c>
      <c r="G84" s="82">
        <f t="shared" si="51"/>
        <v>2598</v>
      </c>
      <c r="H84" s="82">
        <f t="shared" si="51"/>
        <v>2729</v>
      </c>
      <c r="I84" s="82">
        <f t="shared" si="51"/>
        <v>1437</v>
      </c>
      <c r="J84" s="82">
        <f t="shared" si="51"/>
        <v>2906</v>
      </c>
      <c r="K84" s="82">
        <f t="shared" si="51"/>
        <v>2743</v>
      </c>
      <c r="L84" s="82">
        <f t="shared" si="51"/>
        <v>1108</v>
      </c>
      <c r="M84" s="82">
        <f t="shared" si="51"/>
        <v>1506</v>
      </c>
      <c r="N84" s="82">
        <f t="shared" si="51"/>
        <v>2332</v>
      </c>
      <c r="O84" s="82">
        <f t="shared" si="51"/>
        <v>2527</v>
      </c>
      <c r="P84" s="82">
        <f t="shared" si="51"/>
        <v>2222</v>
      </c>
      <c r="Q84" s="82">
        <f t="shared" si="51"/>
        <v>2160</v>
      </c>
      <c r="R84" s="82">
        <f t="shared" si="51"/>
        <v>2001</v>
      </c>
      <c r="S84" s="82">
        <f t="shared" si="51"/>
        <v>942</v>
      </c>
      <c r="T84" s="82">
        <f t="shared" si="51"/>
        <v>1563</v>
      </c>
      <c r="U84" s="82">
        <f t="shared" si="51"/>
        <v>2352</v>
      </c>
      <c r="V84" s="82">
        <f t="shared" si="51"/>
        <v>2548</v>
      </c>
      <c r="W84" s="82">
        <f t="shared" si="51"/>
        <v>2222</v>
      </c>
      <c r="X84" s="82">
        <f t="shared" si="51"/>
        <v>2160</v>
      </c>
      <c r="Y84" s="82">
        <f t="shared" si="51"/>
        <v>2187</v>
      </c>
      <c r="Z84" s="82">
        <f t="shared" si="51"/>
        <v>1203</v>
      </c>
      <c r="AA84" s="82">
        <f t="shared" si="51"/>
        <v>1504</v>
      </c>
      <c r="AB84" s="82">
        <f t="shared" si="51"/>
        <v>2385</v>
      </c>
      <c r="AC84" s="82">
        <f t="shared" si="51"/>
        <v>2585</v>
      </c>
    </row>
    <row r="85" spans="1:29" ht="15.75" thickBot="1" x14ac:dyDescent="0.3">
      <c r="A85" s="45" t="s">
        <v>484</v>
      </c>
      <c r="B85" s="54">
        <f t="shared" si="29"/>
        <v>789</v>
      </c>
      <c r="C85" s="82">
        <f t="shared" si="29"/>
        <v>1097</v>
      </c>
      <c r="D85" s="82">
        <f t="shared" ref="D85:AC85" si="52">D29-D57</f>
        <v>938</v>
      </c>
      <c r="E85" s="82">
        <f t="shared" si="52"/>
        <v>630</v>
      </c>
      <c r="F85" s="82">
        <f t="shared" si="52"/>
        <v>630</v>
      </c>
      <c r="G85" s="82">
        <f t="shared" si="52"/>
        <v>1062</v>
      </c>
      <c r="H85" s="82">
        <f t="shared" si="52"/>
        <v>938</v>
      </c>
      <c r="I85" s="82">
        <f t="shared" si="52"/>
        <v>789</v>
      </c>
      <c r="J85" s="82">
        <f t="shared" si="52"/>
        <v>938</v>
      </c>
      <c r="K85" s="82">
        <f t="shared" si="52"/>
        <v>938</v>
      </c>
      <c r="L85" s="82">
        <f t="shared" si="52"/>
        <v>630</v>
      </c>
      <c r="M85" s="82">
        <f t="shared" si="52"/>
        <v>1215</v>
      </c>
      <c r="N85" s="82">
        <f t="shared" si="52"/>
        <v>2473</v>
      </c>
      <c r="O85" s="82">
        <f t="shared" si="52"/>
        <v>2394</v>
      </c>
      <c r="P85" s="82">
        <f t="shared" si="52"/>
        <v>2000</v>
      </c>
      <c r="Q85" s="82">
        <f t="shared" si="52"/>
        <v>2578</v>
      </c>
      <c r="R85" s="82">
        <f t="shared" si="52"/>
        <v>2390</v>
      </c>
      <c r="S85" s="82">
        <f t="shared" si="52"/>
        <v>1248</v>
      </c>
      <c r="T85" s="82">
        <f t="shared" si="52"/>
        <v>1450</v>
      </c>
      <c r="U85" s="82">
        <f t="shared" si="52"/>
        <v>2454</v>
      </c>
      <c r="V85" s="82">
        <f t="shared" si="52"/>
        <v>2394</v>
      </c>
      <c r="W85" s="82">
        <f t="shared" si="52"/>
        <v>1814</v>
      </c>
      <c r="X85" s="82">
        <f t="shared" si="52"/>
        <v>2578</v>
      </c>
      <c r="Y85" s="82">
        <f t="shared" si="52"/>
        <v>2409</v>
      </c>
      <c r="Z85" s="82">
        <f t="shared" si="52"/>
        <v>930</v>
      </c>
      <c r="AA85" s="82">
        <f t="shared" si="52"/>
        <v>1132</v>
      </c>
      <c r="AB85" s="82">
        <f t="shared" si="52"/>
        <v>2155</v>
      </c>
      <c r="AC85" s="82">
        <f t="shared" si="52"/>
        <v>2041</v>
      </c>
    </row>
    <row r="86" spans="1:29" ht="15.75" thickBot="1" x14ac:dyDescent="0.3">
      <c r="A86" s="55" t="s">
        <v>444</v>
      </c>
      <c r="B86" s="56">
        <f>SUM(B62:B85)</f>
        <v>22618</v>
      </c>
      <c r="C86" s="57">
        <f t="shared" ref="C86" si="53">SUM(C62:C85)</f>
        <v>29849</v>
      </c>
      <c r="D86" s="57">
        <f t="shared" ref="D86" si="54">SUM(D62:D85)</f>
        <v>28848</v>
      </c>
      <c r="E86" s="57">
        <f t="shared" ref="E86" si="55">SUM(E62:E85)</f>
        <v>21279</v>
      </c>
      <c r="F86" s="57">
        <f t="shared" ref="F86" si="56">SUM(F62:F85)</f>
        <v>21548</v>
      </c>
      <c r="G86" s="57">
        <f t="shared" ref="G86" si="57">SUM(G62:G85)</f>
        <v>28980</v>
      </c>
      <c r="H86" s="57">
        <f t="shared" ref="H86" si="58">SUM(H62:H85)</f>
        <v>28495</v>
      </c>
      <c r="I86" s="57">
        <f t="shared" ref="I86" si="59">SUM(I62:I85)</f>
        <v>22401</v>
      </c>
      <c r="J86" s="57">
        <f t="shared" ref="J86" si="60">SUM(J62:J85)</f>
        <v>29341</v>
      </c>
      <c r="K86" s="57">
        <f t="shared" ref="K86" si="61">SUM(K62:K85)</f>
        <v>28992</v>
      </c>
      <c r="L86" s="57">
        <f t="shared" ref="L86" si="62">SUM(L62:L85)</f>
        <v>21429</v>
      </c>
      <c r="M86" s="57">
        <f t="shared" ref="M86" si="63">SUM(M62:M85)</f>
        <v>22570</v>
      </c>
      <c r="N86" s="57">
        <f t="shared" ref="N86" si="64">SUM(N62:N85)</f>
        <v>31267</v>
      </c>
      <c r="O86" s="57">
        <f t="shared" ref="O86" si="65">SUM(O62:O85)</f>
        <v>30084</v>
      </c>
      <c r="P86" s="57">
        <f t="shared" ref="P86" si="66">SUM(P62:P85)</f>
        <v>26051</v>
      </c>
      <c r="Q86" s="57">
        <f t="shared" ref="Q86" si="67">SUM(Q62:Q85)</f>
        <v>31954</v>
      </c>
      <c r="R86" s="57">
        <f t="shared" ref="R86" si="68">SUM(R62:R85)</f>
        <v>30885</v>
      </c>
      <c r="S86" s="57">
        <f t="shared" ref="S86" si="69">SUM(S62:S85)</f>
        <v>24864</v>
      </c>
      <c r="T86" s="57">
        <f t="shared" ref="T86" si="70">SUM(T62:T85)</f>
        <v>24988</v>
      </c>
      <c r="U86" s="57">
        <f t="shared" ref="U86" si="71">SUM(U62:U85)</f>
        <v>31683</v>
      </c>
      <c r="V86" s="56">
        <f t="shared" ref="V86" si="72">SUM(V62:V85)</f>
        <v>30243</v>
      </c>
      <c r="W86" s="57">
        <f t="shared" ref="W86" si="73">SUM(W62:W85)</f>
        <v>25708</v>
      </c>
      <c r="X86" s="57">
        <f t="shared" ref="X86" si="74">SUM(X62:X85)</f>
        <v>32270</v>
      </c>
      <c r="Y86" s="57">
        <f t="shared" ref="Y86" si="75">SUM(Y62:Y85)</f>
        <v>31059</v>
      </c>
      <c r="Z86" s="57">
        <f t="shared" ref="Z86" si="76">SUM(Z62:Z85)</f>
        <v>25240</v>
      </c>
      <c r="AA86" s="57">
        <f t="shared" ref="AA86" si="77">SUM(AA62:AA85)</f>
        <v>25130</v>
      </c>
      <c r="AB86" s="57">
        <f t="shared" ref="AB86" si="78">SUM(AB62:AB85)</f>
        <v>32036</v>
      </c>
      <c r="AC86" s="57">
        <f t="shared" ref="AC86" si="79">SUM(AC62:AC85)</f>
        <v>29956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N46"/>
  <sheetViews>
    <sheetView workbookViewId="0">
      <selection activeCell="P27" sqref="P27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4" max="4" width="12.28515625" bestFit="1" customWidth="1"/>
    <col min="9" max="11" width="10.5703125" bestFit="1" customWidth="1"/>
    <col min="12" max="12" width="10.140625" bestFit="1" customWidth="1"/>
    <col min="14" max="14" width="17.7109375" bestFit="1" customWidth="1"/>
    <col min="15" max="15" width="6.7109375" bestFit="1" customWidth="1"/>
    <col min="16" max="16" width="21" bestFit="1" customWidth="1"/>
    <col min="17" max="30" width="0" hidden="1" customWidth="1"/>
    <col min="38" max="38" width="9.140625" customWidth="1"/>
    <col min="40" max="40" width="9.140625" customWidth="1"/>
  </cols>
  <sheetData>
    <row r="1" spans="1:14" ht="20.25" x14ac:dyDescent="0.3">
      <c r="A1" s="31" t="s">
        <v>585</v>
      </c>
    </row>
    <row r="3" spans="1:14" ht="15.75" thickBot="1" x14ac:dyDescent="0.3"/>
    <row r="4" spans="1:14" ht="15.75" thickBot="1" x14ac:dyDescent="0.3">
      <c r="A4" s="183"/>
      <c r="B4" s="183"/>
      <c r="C4" s="183"/>
      <c r="D4" s="194">
        <v>2025</v>
      </c>
      <c r="E4" s="185">
        <v>2025</v>
      </c>
      <c r="F4" s="185">
        <v>2025</v>
      </c>
      <c r="G4" s="185">
        <v>2025</v>
      </c>
      <c r="H4" s="195"/>
      <c r="I4" s="29" t="s">
        <v>485</v>
      </c>
      <c r="J4" s="29" t="s">
        <v>485</v>
      </c>
      <c r="K4" s="29" t="s">
        <v>485</v>
      </c>
      <c r="L4" s="30" t="s">
        <v>485</v>
      </c>
    </row>
    <row r="5" spans="1:14" ht="15.75" thickBot="1" x14ac:dyDescent="0.3">
      <c r="A5" s="184" t="s">
        <v>486</v>
      </c>
      <c r="B5" s="184" t="s">
        <v>2</v>
      </c>
      <c r="C5" s="184" t="s">
        <v>1</v>
      </c>
      <c r="D5" s="184" t="s">
        <v>586</v>
      </c>
      <c r="E5" s="184" t="s">
        <v>587</v>
      </c>
      <c r="F5" s="184" t="s">
        <v>588</v>
      </c>
      <c r="G5" s="184" t="s">
        <v>589</v>
      </c>
      <c r="H5" s="196"/>
      <c r="I5" s="184" t="s">
        <v>586</v>
      </c>
      <c r="J5" s="184" t="s">
        <v>587</v>
      </c>
      <c r="K5" s="184" t="s">
        <v>588</v>
      </c>
      <c r="L5" s="102" t="s">
        <v>589</v>
      </c>
    </row>
    <row r="6" spans="1:14" x14ac:dyDescent="0.25">
      <c r="A6" s="146" t="s">
        <v>103</v>
      </c>
      <c r="B6" s="186" t="s">
        <v>11</v>
      </c>
      <c r="C6" s="186" t="s">
        <v>10</v>
      </c>
      <c r="D6" s="146">
        <v>400642</v>
      </c>
      <c r="E6" s="186"/>
      <c r="F6" s="186"/>
      <c r="G6" s="186"/>
      <c r="H6" s="147"/>
      <c r="I6" s="146">
        <v>397334</v>
      </c>
      <c r="J6" s="186">
        <v>428560</v>
      </c>
      <c r="K6" s="186">
        <v>416506</v>
      </c>
      <c r="L6" s="147">
        <v>452830</v>
      </c>
    </row>
    <row r="7" spans="1:14" x14ac:dyDescent="0.25">
      <c r="A7" s="146"/>
      <c r="B7" s="186" t="s">
        <v>7</v>
      </c>
      <c r="C7" s="186" t="s">
        <v>6</v>
      </c>
      <c r="D7" s="146">
        <v>1008</v>
      </c>
      <c r="E7" s="186" t="s">
        <v>517</v>
      </c>
      <c r="F7" s="186" t="s">
        <v>517</v>
      </c>
      <c r="G7" s="186" t="s">
        <v>517</v>
      </c>
      <c r="H7" s="147"/>
      <c r="I7" s="146">
        <v>900</v>
      </c>
      <c r="J7" s="186">
        <v>954</v>
      </c>
      <c r="K7" s="186">
        <v>918</v>
      </c>
      <c r="L7" s="147">
        <v>972</v>
      </c>
    </row>
    <row r="8" spans="1:14" x14ac:dyDescent="0.25">
      <c r="A8" s="146"/>
      <c r="B8" s="186" t="s">
        <v>27</v>
      </c>
      <c r="C8" s="186" t="s">
        <v>26</v>
      </c>
      <c r="D8" s="146">
        <v>199608</v>
      </c>
      <c r="E8" s="186" t="s">
        <v>517</v>
      </c>
      <c r="F8" s="186" t="s">
        <v>517</v>
      </c>
      <c r="G8" s="186" t="s">
        <v>517</v>
      </c>
      <c r="H8" s="147"/>
      <c r="I8" s="146">
        <v>173872</v>
      </c>
      <c r="J8" s="186">
        <v>195942</v>
      </c>
      <c r="K8" s="186">
        <v>182942</v>
      </c>
      <c r="L8" s="147">
        <v>180642</v>
      </c>
      <c r="N8" t="s">
        <v>517</v>
      </c>
    </row>
    <row r="9" spans="1:14" x14ac:dyDescent="0.25">
      <c r="A9" s="146"/>
      <c r="B9" s="186" t="s">
        <v>45</v>
      </c>
      <c r="C9" s="186" t="s">
        <v>44</v>
      </c>
      <c r="D9" s="146">
        <v>83920</v>
      </c>
      <c r="E9" s="186" t="s">
        <v>517</v>
      </c>
      <c r="F9" s="186" t="s">
        <v>517</v>
      </c>
      <c r="G9" s="186" t="s">
        <v>517</v>
      </c>
      <c r="H9" s="147"/>
      <c r="I9" s="146">
        <v>69686</v>
      </c>
      <c r="J9" s="186">
        <v>73702</v>
      </c>
      <c r="K9" s="186">
        <v>81328</v>
      </c>
      <c r="L9" s="147">
        <v>105906</v>
      </c>
    </row>
    <row r="10" spans="1:14" x14ac:dyDescent="0.25">
      <c r="A10" s="146"/>
      <c r="B10" s="186" t="s">
        <v>15</v>
      </c>
      <c r="C10" s="186" t="s">
        <v>14</v>
      </c>
      <c r="D10" s="146">
        <v>466394</v>
      </c>
      <c r="E10" s="186" t="s">
        <v>517</v>
      </c>
      <c r="F10" s="186" t="s">
        <v>517</v>
      </c>
      <c r="G10" s="186" t="s">
        <v>517</v>
      </c>
      <c r="H10" s="147"/>
      <c r="I10" s="146">
        <v>452969</v>
      </c>
      <c r="J10" s="186">
        <v>512201</v>
      </c>
      <c r="K10" s="186">
        <v>500326</v>
      </c>
      <c r="L10" s="147">
        <v>532904</v>
      </c>
    </row>
    <row r="11" spans="1:14" x14ac:dyDescent="0.25">
      <c r="A11" s="146"/>
      <c r="B11" s="186" t="s">
        <v>41</v>
      </c>
      <c r="C11" s="186" t="s">
        <v>40</v>
      </c>
      <c r="D11" s="146">
        <v>379694</v>
      </c>
      <c r="E11" s="186" t="s">
        <v>517</v>
      </c>
      <c r="F11" s="186" t="s">
        <v>517</v>
      </c>
      <c r="G11" s="186" t="s">
        <v>517</v>
      </c>
      <c r="H11" s="147"/>
      <c r="I11" s="146">
        <v>354452</v>
      </c>
      <c r="J11" s="186">
        <v>427818</v>
      </c>
      <c r="K11" s="186">
        <v>449198</v>
      </c>
      <c r="L11" s="147">
        <v>484988</v>
      </c>
    </row>
    <row r="12" spans="1:14" x14ac:dyDescent="0.25">
      <c r="A12" s="146"/>
      <c r="B12" s="186" t="s">
        <v>9</v>
      </c>
      <c r="C12" s="186" t="s">
        <v>8</v>
      </c>
      <c r="D12" s="146">
        <v>166524</v>
      </c>
      <c r="E12" s="186" t="s">
        <v>517</v>
      </c>
      <c r="F12" s="186" t="s">
        <v>517</v>
      </c>
      <c r="G12" s="186" t="s">
        <v>517</v>
      </c>
      <c r="H12" s="147"/>
      <c r="I12" s="146">
        <v>183444</v>
      </c>
      <c r="J12" s="186">
        <v>220344</v>
      </c>
      <c r="K12" s="186">
        <v>194280</v>
      </c>
      <c r="L12" s="147">
        <v>206040</v>
      </c>
    </row>
    <row r="13" spans="1:14" x14ac:dyDescent="0.25">
      <c r="A13" s="146"/>
      <c r="B13" s="186" t="s">
        <v>43</v>
      </c>
      <c r="C13" s="186" t="s">
        <v>42</v>
      </c>
      <c r="D13" s="146">
        <v>56176</v>
      </c>
      <c r="E13" s="186" t="s">
        <v>517</v>
      </c>
      <c r="F13" s="186" t="s">
        <v>517</v>
      </c>
      <c r="G13" s="186" t="s">
        <v>517</v>
      </c>
      <c r="H13" s="147"/>
      <c r="I13" s="146">
        <v>53218</v>
      </c>
      <c r="J13" s="186">
        <v>56198</v>
      </c>
      <c r="K13" s="186">
        <v>60268</v>
      </c>
      <c r="L13" s="147">
        <v>64761</v>
      </c>
    </row>
    <row r="14" spans="1:14" x14ac:dyDescent="0.25">
      <c r="A14" s="146"/>
      <c r="B14" s="186" t="s">
        <v>29</v>
      </c>
      <c r="C14" s="186" t="s">
        <v>28</v>
      </c>
      <c r="D14" s="146">
        <v>25208</v>
      </c>
      <c r="E14" s="186" t="s">
        <v>517</v>
      </c>
      <c r="F14" s="186" t="s">
        <v>517</v>
      </c>
      <c r="G14" s="186" t="s">
        <v>517</v>
      </c>
      <c r="H14" s="147"/>
      <c r="I14" s="146">
        <v>24934</v>
      </c>
      <c r="J14" s="186">
        <v>25482</v>
      </c>
      <c r="K14" s="186">
        <v>24386</v>
      </c>
      <c r="L14" s="147">
        <v>25482</v>
      </c>
    </row>
    <row r="15" spans="1:14" x14ac:dyDescent="0.25">
      <c r="A15" s="146"/>
      <c r="B15" s="186" t="s">
        <v>19</v>
      </c>
      <c r="C15" s="186" t="s">
        <v>18</v>
      </c>
      <c r="D15" s="146">
        <v>567702</v>
      </c>
      <c r="E15" s="186" t="s">
        <v>517</v>
      </c>
      <c r="F15" s="186" t="s">
        <v>517</v>
      </c>
      <c r="G15" s="186" t="s">
        <v>517</v>
      </c>
      <c r="H15" s="147"/>
      <c r="I15" s="146">
        <v>699848</v>
      </c>
      <c r="J15" s="186">
        <v>739196</v>
      </c>
      <c r="K15" s="186">
        <v>727716</v>
      </c>
      <c r="L15" s="147">
        <v>846070</v>
      </c>
    </row>
    <row r="16" spans="1:14" x14ac:dyDescent="0.25">
      <c r="A16" s="146"/>
      <c r="B16" s="186" t="s">
        <v>53</v>
      </c>
      <c r="C16" s="186" t="s">
        <v>52</v>
      </c>
      <c r="D16" s="146">
        <v>24924</v>
      </c>
      <c r="E16" s="186" t="s">
        <v>517</v>
      </c>
      <c r="F16" s="186" t="s">
        <v>517</v>
      </c>
      <c r="G16" s="186" t="s">
        <v>517</v>
      </c>
      <c r="H16" s="147"/>
      <c r="I16" s="146">
        <v>28272</v>
      </c>
      <c r="J16" s="186">
        <v>30132</v>
      </c>
      <c r="K16" s="186">
        <v>37200</v>
      </c>
      <c r="L16" s="147">
        <v>34360</v>
      </c>
    </row>
    <row r="17" spans="1:12" x14ac:dyDescent="0.25">
      <c r="A17" s="146"/>
      <c r="B17" s="186" t="s">
        <v>487</v>
      </c>
      <c r="C17" s="186"/>
      <c r="D17" s="146"/>
      <c r="E17" s="186"/>
      <c r="F17" s="186"/>
      <c r="G17" s="186"/>
      <c r="H17" s="147"/>
      <c r="I17" s="146"/>
      <c r="J17" s="186"/>
      <c r="K17" s="186">
        <v>2480</v>
      </c>
      <c r="L17" s="147">
        <v>8060</v>
      </c>
    </row>
    <row r="18" spans="1:12" x14ac:dyDescent="0.25">
      <c r="A18" s="146"/>
      <c r="B18" s="186" t="s">
        <v>55</v>
      </c>
      <c r="C18" s="186" t="s">
        <v>54</v>
      </c>
      <c r="D18" s="146">
        <v>435464</v>
      </c>
      <c r="E18" s="186" t="s">
        <v>517</v>
      </c>
      <c r="F18" s="186" t="s">
        <v>517</v>
      </c>
      <c r="G18" s="186" t="s">
        <v>517</v>
      </c>
      <c r="H18" s="147"/>
      <c r="I18" s="146">
        <v>426205</v>
      </c>
      <c r="J18" s="186">
        <v>448666</v>
      </c>
      <c r="K18" s="186">
        <v>423138</v>
      </c>
      <c r="L18" s="147">
        <v>422479</v>
      </c>
    </row>
    <row r="19" spans="1:12" x14ac:dyDescent="0.25">
      <c r="A19" s="146"/>
      <c r="B19" s="186" t="s">
        <v>17</v>
      </c>
      <c r="C19" s="186" t="s">
        <v>16</v>
      </c>
      <c r="D19" s="146">
        <v>2073660</v>
      </c>
      <c r="E19" s="186" t="s">
        <v>590</v>
      </c>
      <c r="F19" s="186" t="s">
        <v>517</v>
      </c>
      <c r="G19" s="186" t="s">
        <v>517</v>
      </c>
      <c r="H19" s="147"/>
      <c r="I19" s="146">
        <v>2071408</v>
      </c>
      <c r="J19" s="186">
        <v>2429709</v>
      </c>
      <c r="K19" s="186">
        <v>2327498</v>
      </c>
      <c r="L19" s="147">
        <v>2353457</v>
      </c>
    </row>
    <row r="20" spans="1:12" x14ac:dyDescent="0.25">
      <c r="A20" s="146"/>
      <c r="B20" s="186" t="s">
        <v>33</v>
      </c>
      <c r="C20" s="186"/>
      <c r="D20" s="146"/>
      <c r="E20" s="186"/>
      <c r="F20" s="186"/>
      <c r="G20" s="186"/>
      <c r="H20" s="147"/>
      <c r="I20" s="146">
        <v>3360</v>
      </c>
      <c r="J20" s="186">
        <v>3696</v>
      </c>
      <c r="K20" s="186">
        <v>4032</v>
      </c>
      <c r="L20" s="147">
        <v>2856</v>
      </c>
    </row>
    <row r="21" spans="1:12" x14ac:dyDescent="0.25">
      <c r="A21" s="146"/>
      <c r="B21" s="186" t="s">
        <v>488</v>
      </c>
      <c r="C21" s="186"/>
      <c r="D21" s="146"/>
      <c r="E21" s="186"/>
      <c r="F21" s="186"/>
      <c r="G21" s="186"/>
      <c r="H21" s="147"/>
      <c r="I21" s="146"/>
      <c r="J21" s="186">
        <v>628</v>
      </c>
      <c r="K21" s="186">
        <v>5540</v>
      </c>
      <c r="L21" s="147">
        <v>4968</v>
      </c>
    </row>
    <row r="22" spans="1:12" x14ac:dyDescent="0.25">
      <c r="A22" s="146"/>
      <c r="B22" s="186" t="s">
        <v>591</v>
      </c>
      <c r="C22" s="186"/>
      <c r="D22" s="146"/>
      <c r="E22" s="186"/>
      <c r="F22" s="186"/>
      <c r="G22" s="186"/>
      <c r="H22" s="147"/>
      <c r="I22" s="146">
        <v>6426</v>
      </c>
      <c r="J22" s="186">
        <v>756</v>
      </c>
      <c r="K22" s="186"/>
      <c r="L22" s="147"/>
    </row>
    <row r="23" spans="1:12" ht="15.75" thickBot="1" x14ac:dyDescent="0.3">
      <c r="A23" s="146"/>
      <c r="B23" s="186" t="s">
        <v>13</v>
      </c>
      <c r="C23" s="186" t="s">
        <v>12</v>
      </c>
      <c r="D23" s="146">
        <v>7152</v>
      </c>
      <c r="E23" s="186" t="s">
        <v>517</v>
      </c>
      <c r="F23" s="186" t="s">
        <v>517</v>
      </c>
      <c r="G23" s="186" t="s">
        <v>517</v>
      </c>
      <c r="H23" s="147"/>
      <c r="I23" s="146">
        <v>10290</v>
      </c>
      <c r="J23" s="186">
        <v>10584</v>
      </c>
      <c r="K23" s="186">
        <v>9887</v>
      </c>
      <c r="L23" s="147">
        <v>13708</v>
      </c>
    </row>
    <row r="24" spans="1:12" ht="15.75" thickBot="1" x14ac:dyDescent="0.3">
      <c r="A24" s="63" t="s">
        <v>375</v>
      </c>
      <c r="B24" s="64"/>
      <c r="C24" s="64"/>
      <c r="D24" s="193">
        <f>SUM(D6:D23)</f>
        <v>4888076</v>
      </c>
      <c r="E24" s="180">
        <f t="shared" ref="E24:L24" si="0">SUM(E6:E23)</f>
        <v>0</v>
      </c>
      <c r="F24" s="180">
        <f t="shared" si="0"/>
        <v>0</v>
      </c>
      <c r="G24" s="180">
        <f t="shared" si="0"/>
        <v>0</v>
      </c>
      <c r="H24" s="187">
        <f t="shared" si="0"/>
        <v>0</v>
      </c>
      <c r="I24" s="193">
        <f t="shared" si="0"/>
        <v>4956618</v>
      </c>
      <c r="J24" s="180">
        <f t="shared" si="0"/>
        <v>5604568</v>
      </c>
      <c r="K24" s="180">
        <f t="shared" si="0"/>
        <v>5447643</v>
      </c>
      <c r="L24" s="187">
        <f t="shared" si="0"/>
        <v>5740483</v>
      </c>
    </row>
    <row r="25" spans="1:12" x14ac:dyDescent="0.25">
      <c r="A25" s="146" t="s">
        <v>376</v>
      </c>
      <c r="B25" s="186" t="s">
        <v>37</v>
      </c>
      <c r="C25" s="186" t="s">
        <v>36</v>
      </c>
      <c r="D25" s="146">
        <v>3934</v>
      </c>
      <c r="E25" s="186" t="s">
        <v>517</v>
      </c>
      <c r="F25" s="186" t="s">
        <v>517</v>
      </c>
      <c r="G25" s="186" t="s">
        <v>517</v>
      </c>
      <c r="H25" s="147"/>
      <c r="I25" s="146">
        <v>5068</v>
      </c>
      <c r="J25" s="186">
        <v>6804</v>
      </c>
      <c r="K25" s="186">
        <v>7446</v>
      </c>
      <c r="L25" s="147">
        <v>7396</v>
      </c>
    </row>
    <row r="26" spans="1:12" x14ac:dyDescent="0.25">
      <c r="A26" s="146"/>
      <c r="B26" s="186" t="s">
        <v>25</v>
      </c>
      <c r="C26" s="186" t="s">
        <v>24</v>
      </c>
      <c r="D26" s="146">
        <v>59998</v>
      </c>
      <c r="E26" s="186" t="s">
        <v>517</v>
      </c>
      <c r="F26" s="186" t="s">
        <v>517</v>
      </c>
      <c r="G26" s="186" t="s">
        <v>517</v>
      </c>
      <c r="H26" s="147"/>
      <c r="I26" s="146">
        <v>62158</v>
      </c>
      <c r="J26" s="186">
        <v>68510</v>
      </c>
      <c r="K26" s="186">
        <v>66346</v>
      </c>
      <c r="L26" s="147">
        <v>59306</v>
      </c>
    </row>
    <row r="27" spans="1:12" x14ac:dyDescent="0.25">
      <c r="A27" s="146"/>
      <c r="B27" s="186" t="s">
        <v>23</v>
      </c>
      <c r="C27" s="186" t="s">
        <v>22</v>
      </c>
      <c r="D27" s="146">
        <v>10456</v>
      </c>
      <c r="E27" s="186">
        <v>10456</v>
      </c>
      <c r="F27" s="186" t="s">
        <v>517</v>
      </c>
      <c r="G27" s="186" t="s">
        <v>517</v>
      </c>
      <c r="H27" s="147"/>
      <c r="I27" s="146">
        <v>12152</v>
      </c>
      <c r="J27" s="186">
        <v>15520</v>
      </c>
      <c r="K27" s="186">
        <v>11222</v>
      </c>
      <c r="L27" s="147">
        <v>11222</v>
      </c>
    </row>
    <row r="28" spans="1:12" x14ac:dyDescent="0.25">
      <c r="A28" s="146"/>
      <c r="B28" s="186" t="s">
        <v>31</v>
      </c>
      <c r="C28" s="186" t="s">
        <v>30</v>
      </c>
      <c r="D28" s="146">
        <v>23616</v>
      </c>
      <c r="E28" s="186"/>
      <c r="F28" s="186"/>
      <c r="G28" s="186"/>
      <c r="H28" s="147"/>
      <c r="I28" s="146">
        <v>19198</v>
      </c>
      <c r="J28" s="186">
        <v>21186</v>
      </c>
      <c r="K28" s="186">
        <v>33444</v>
      </c>
      <c r="L28" s="147">
        <v>35010</v>
      </c>
    </row>
    <row r="29" spans="1:12" x14ac:dyDescent="0.25">
      <c r="A29" s="146"/>
      <c r="B29" s="186" t="s">
        <v>35</v>
      </c>
      <c r="C29" s="186" t="s">
        <v>34</v>
      </c>
      <c r="D29" s="146">
        <v>6732</v>
      </c>
      <c r="E29" s="186" t="s">
        <v>517</v>
      </c>
      <c r="F29" s="186" t="s">
        <v>517</v>
      </c>
      <c r="G29" s="186" t="s">
        <v>517</v>
      </c>
      <c r="H29" s="147"/>
      <c r="I29" s="146">
        <v>6810</v>
      </c>
      <c r="J29" s="186">
        <v>7052</v>
      </c>
      <c r="K29" s="186">
        <v>6882</v>
      </c>
      <c r="L29" s="147">
        <v>7398</v>
      </c>
    </row>
    <row r="30" spans="1:12" x14ac:dyDescent="0.25">
      <c r="A30" s="146"/>
      <c r="B30" s="186" t="s">
        <v>510</v>
      </c>
      <c r="C30" s="186" t="s">
        <v>511</v>
      </c>
      <c r="D30" s="146">
        <v>7512</v>
      </c>
      <c r="E30" s="186" t="s">
        <v>517</v>
      </c>
      <c r="F30" s="186" t="s">
        <v>517</v>
      </c>
      <c r="G30" s="186" t="s">
        <v>517</v>
      </c>
      <c r="H30" s="147"/>
      <c r="I30" s="146" t="s">
        <v>517</v>
      </c>
      <c r="J30" s="186" t="s">
        <v>517</v>
      </c>
      <c r="K30" s="186" t="s">
        <v>517</v>
      </c>
      <c r="L30" s="147" t="s">
        <v>517</v>
      </c>
    </row>
    <row r="31" spans="1:12" x14ac:dyDescent="0.25">
      <c r="A31" s="146"/>
      <c r="B31" s="186" t="s">
        <v>39</v>
      </c>
      <c r="C31" s="186"/>
      <c r="D31" s="146">
        <v>16254</v>
      </c>
      <c r="E31" s="186" t="s">
        <v>517</v>
      </c>
      <c r="F31" s="186"/>
      <c r="G31" s="186"/>
      <c r="H31" s="147"/>
      <c r="I31" s="146">
        <v>34776</v>
      </c>
      <c r="J31" s="186">
        <v>48762</v>
      </c>
      <c r="K31" s="186">
        <v>45576</v>
      </c>
      <c r="L31" s="147">
        <v>27972</v>
      </c>
    </row>
    <row r="32" spans="1:12" x14ac:dyDescent="0.25">
      <c r="A32" s="146"/>
      <c r="B32" s="186" t="s">
        <v>49</v>
      </c>
      <c r="C32" s="186" t="s">
        <v>48</v>
      </c>
      <c r="D32" s="146">
        <v>16296</v>
      </c>
      <c r="E32" s="186" t="s">
        <v>517</v>
      </c>
      <c r="F32" s="186" t="s">
        <v>517</v>
      </c>
      <c r="G32" s="186" t="s">
        <v>517</v>
      </c>
      <c r="H32" s="147"/>
      <c r="I32" s="146">
        <v>13296</v>
      </c>
      <c r="J32" s="186">
        <v>12216</v>
      </c>
      <c r="K32" s="186">
        <v>12222</v>
      </c>
      <c r="L32" s="147">
        <v>13386</v>
      </c>
    </row>
    <row r="33" spans="1:12" x14ac:dyDescent="0.25">
      <c r="A33" s="146"/>
      <c r="B33" s="186" t="s">
        <v>47</v>
      </c>
      <c r="C33" s="186" t="s">
        <v>46</v>
      </c>
      <c r="D33" s="146">
        <v>6704</v>
      </c>
      <c r="E33" s="186" t="s">
        <v>517</v>
      </c>
      <c r="F33" s="186" t="s">
        <v>517</v>
      </c>
      <c r="G33" s="186" t="s">
        <v>517</v>
      </c>
      <c r="H33" s="147"/>
      <c r="I33" s="146">
        <v>7150</v>
      </c>
      <c r="J33" s="186">
        <v>7236</v>
      </c>
      <c r="K33" s="186">
        <v>13356</v>
      </c>
      <c r="L33" s="147">
        <v>13992</v>
      </c>
    </row>
    <row r="34" spans="1:12" x14ac:dyDescent="0.25">
      <c r="A34" s="146"/>
      <c r="B34" s="186" t="s">
        <v>63</v>
      </c>
      <c r="C34" s="186" t="s">
        <v>62</v>
      </c>
      <c r="D34" s="146">
        <v>67482</v>
      </c>
      <c r="E34" s="186" t="s">
        <v>517</v>
      </c>
      <c r="F34" s="186" t="s">
        <v>517</v>
      </c>
      <c r="G34" s="186" t="s">
        <v>517</v>
      </c>
      <c r="H34" s="147"/>
      <c r="I34" s="146">
        <v>79086</v>
      </c>
      <c r="J34" s="186">
        <v>85128</v>
      </c>
      <c r="K34" s="186">
        <v>85500</v>
      </c>
      <c r="L34" s="147">
        <v>103704</v>
      </c>
    </row>
    <row r="35" spans="1:12" x14ac:dyDescent="0.25">
      <c r="A35" s="146"/>
      <c r="B35" s="186" t="s">
        <v>61</v>
      </c>
      <c r="C35" s="186" t="s">
        <v>60</v>
      </c>
      <c r="D35" s="146">
        <v>38462</v>
      </c>
      <c r="E35" s="186" t="s">
        <v>517</v>
      </c>
      <c r="F35" s="186" t="s">
        <v>517</v>
      </c>
      <c r="G35" s="186" t="s">
        <v>517</v>
      </c>
      <c r="H35" s="147"/>
      <c r="I35" s="146">
        <v>35364</v>
      </c>
      <c r="J35" s="186">
        <v>39096</v>
      </c>
      <c r="K35" s="186">
        <v>34654</v>
      </c>
      <c r="L35" s="147">
        <v>34876</v>
      </c>
    </row>
    <row r="36" spans="1:12" ht="15.75" thickBot="1" x14ac:dyDescent="0.3">
      <c r="A36" s="146"/>
      <c r="B36" s="186" t="s">
        <v>489</v>
      </c>
      <c r="C36" s="186" t="s">
        <v>490</v>
      </c>
      <c r="D36" s="146">
        <v>21912</v>
      </c>
      <c r="E36" s="186" t="s">
        <v>517</v>
      </c>
      <c r="F36" s="186"/>
      <c r="G36" s="186"/>
      <c r="H36" s="147"/>
      <c r="I36" s="146" t="s">
        <v>517</v>
      </c>
      <c r="J36" s="186">
        <v>7128</v>
      </c>
      <c r="K36" s="186">
        <v>7920</v>
      </c>
      <c r="L36" s="147">
        <v>8184</v>
      </c>
    </row>
    <row r="37" spans="1:12" ht="15.75" thickBot="1" x14ac:dyDescent="0.3">
      <c r="A37" s="63" t="s">
        <v>422</v>
      </c>
      <c r="B37" s="64"/>
      <c r="C37" s="64"/>
      <c r="D37" s="63">
        <f>SUM(D25:D36)</f>
        <v>279358</v>
      </c>
      <c r="E37" s="64">
        <f t="shared" ref="E37:L37" si="1">SUM(E25:E36)</f>
        <v>10456</v>
      </c>
      <c r="F37" s="64">
        <f t="shared" si="1"/>
        <v>0</v>
      </c>
      <c r="G37" s="64">
        <f t="shared" si="1"/>
        <v>0</v>
      </c>
      <c r="H37" s="190">
        <f t="shared" si="1"/>
        <v>0</v>
      </c>
      <c r="I37" s="63">
        <f t="shared" si="1"/>
        <v>275058</v>
      </c>
      <c r="J37" s="64">
        <f t="shared" si="1"/>
        <v>318638</v>
      </c>
      <c r="K37" s="64">
        <f t="shared" si="1"/>
        <v>324568</v>
      </c>
      <c r="L37" s="190">
        <f t="shared" si="1"/>
        <v>322446</v>
      </c>
    </row>
    <row r="38" spans="1:12" x14ac:dyDescent="0.25">
      <c r="A38" s="191" t="s">
        <v>83</v>
      </c>
      <c r="B38" s="181" t="s">
        <v>528</v>
      </c>
      <c r="C38" s="181" t="s">
        <v>83</v>
      </c>
      <c r="D38" s="191">
        <v>224</v>
      </c>
      <c r="E38" s="181" t="s">
        <v>517</v>
      </c>
      <c r="F38" s="181" t="s">
        <v>517</v>
      </c>
      <c r="G38" s="181" t="s">
        <v>517</v>
      </c>
      <c r="H38" s="192"/>
      <c r="I38" s="191" t="s">
        <v>517</v>
      </c>
      <c r="J38" s="181" t="s">
        <v>517</v>
      </c>
      <c r="K38" s="181" t="s">
        <v>517</v>
      </c>
      <c r="L38" s="192" t="s">
        <v>517</v>
      </c>
    </row>
    <row r="39" spans="1:12" x14ac:dyDescent="0.25">
      <c r="A39" s="146"/>
      <c r="B39" s="186" t="s">
        <v>516</v>
      </c>
      <c r="C39" s="186" t="s">
        <v>83</v>
      </c>
      <c r="D39" s="146">
        <v>8112</v>
      </c>
      <c r="E39" s="186"/>
      <c r="F39" s="186"/>
      <c r="G39" s="186"/>
      <c r="H39" s="147"/>
      <c r="I39" s="146" t="s">
        <v>517</v>
      </c>
      <c r="J39" s="186" t="s">
        <v>517</v>
      </c>
      <c r="K39" s="186" t="s">
        <v>517</v>
      </c>
      <c r="L39" s="147" t="s">
        <v>517</v>
      </c>
    </row>
    <row r="40" spans="1:12" x14ac:dyDescent="0.25">
      <c r="A40" s="146"/>
      <c r="B40" s="186" t="s">
        <v>529</v>
      </c>
      <c r="C40" s="186" t="s">
        <v>83</v>
      </c>
      <c r="D40" s="146">
        <v>480</v>
      </c>
      <c r="E40" s="186"/>
      <c r="F40" s="186"/>
      <c r="G40" s="186" t="s">
        <v>517</v>
      </c>
      <c r="H40" s="147"/>
      <c r="I40" s="146" t="s">
        <v>517</v>
      </c>
      <c r="J40" s="186"/>
      <c r="K40" s="186"/>
      <c r="L40" s="147" t="s">
        <v>517</v>
      </c>
    </row>
    <row r="41" spans="1:12" ht="15.75" thickBot="1" x14ac:dyDescent="0.3">
      <c r="A41" s="188" t="s">
        <v>493</v>
      </c>
      <c r="B41" s="182"/>
      <c r="C41" s="182"/>
      <c r="D41" s="188">
        <f>SUM(D38:D40)</f>
        <v>8816</v>
      </c>
      <c r="E41" s="182">
        <f t="shared" ref="E41:G41" si="2">SUM(E38:E40)</f>
        <v>0</v>
      </c>
      <c r="F41" s="182">
        <f t="shared" si="2"/>
        <v>0</v>
      </c>
      <c r="G41" s="182">
        <f t="shared" si="2"/>
        <v>0</v>
      </c>
      <c r="H41" s="189"/>
      <c r="I41" s="188"/>
      <c r="J41" s="182"/>
      <c r="K41" s="182"/>
      <c r="L41" s="189"/>
    </row>
    <row r="42" spans="1:12" ht="15.75" thickBot="1" x14ac:dyDescent="0.3">
      <c r="A42" s="63" t="s">
        <v>67</v>
      </c>
      <c r="B42" s="64"/>
      <c r="C42" s="64"/>
      <c r="D42" s="63">
        <f>SUM(D6:D41)</f>
        <v>10352500</v>
      </c>
      <c r="E42" s="64">
        <f t="shared" ref="E42:L42" si="3">SUM(E6:E41)</f>
        <v>20912</v>
      </c>
      <c r="F42" s="64">
        <f t="shared" si="3"/>
        <v>0</v>
      </c>
      <c r="G42" s="64">
        <f t="shared" si="3"/>
        <v>0</v>
      </c>
      <c r="H42" s="190">
        <f t="shared" si="3"/>
        <v>0</v>
      </c>
      <c r="I42" s="63">
        <f t="shared" si="3"/>
        <v>10463352</v>
      </c>
      <c r="J42" s="64">
        <f t="shared" si="3"/>
        <v>11846412</v>
      </c>
      <c r="K42" s="64">
        <f t="shared" si="3"/>
        <v>11544422</v>
      </c>
      <c r="L42" s="190">
        <f t="shared" si="3"/>
        <v>12125858</v>
      </c>
    </row>
    <row r="46" spans="1:12" x14ac:dyDescent="0.25">
      <c r="D46" t="s">
        <v>517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workbookViewId="0">
      <selection activeCell="S12" sqref="S12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bestFit="1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7" max="17" width="11.57031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16" t="s">
        <v>491</v>
      </c>
      <c r="I1" s="28">
        <v>45689</v>
      </c>
    </row>
    <row r="2" spans="1:23" ht="15.75" thickBot="1" x14ac:dyDescent="0.3">
      <c r="A2" s="15" t="s">
        <v>492</v>
      </c>
    </row>
    <row r="3" spans="1:23" ht="15.75" thickBot="1" x14ac:dyDescent="0.3">
      <c r="A3" s="23"/>
      <c r="B3" s="23"/>
      <c r="C3" s="50"/>
      <c r="D3" s="175" t="s">
        <v>69</v>
      </c>
      <c r="E3" s="175"/>
      <c r="F3" s="175"/>
      <c r="G3" s="175"/>
      <c r="H3" s="176"/>
      <c r="I3" s="177" t="s">
        <v>70</v>
      </c>
      <c r="J3" s="178"/>
      <c r="K3" s="178"/>
      <c r="L3" s="178"/>
      <c r="M3" s="179"/>
      <c r="N3" s="24"/>
      <c r="O3" s="177" t="s">
        <v>71</v>
      </c>
      <c r="P3" s="178"/>
      <c r="Q3" s="179"/>
    </row>
    <row r="4" spans="1:23" ht="27" thickBot="1" x14ac:dyDescent="0.3">
      <c r="A4" s="93" t="s">
        <v>0</v>
      </c>
      <c r="B4" s="93" t="s">
        <v>72</v>
      </c>
      <c r="C4" s="94"/>
      <c r="D4" s="7" t="s">
        <v>73</v>
      </c>
      <c r="E4" s="7" t="s">
        <v>74</v>
      </c>
      <c r="F4" s="5" t="s">
        <v>68</v>
      </c>
      <c r="G4" s="7" t="s">
        <v>504</v>
      </c>
      <c r="H4" s="72" t="s">
        <v>505</v>
      </c>
      <c r="I4" s="73" t="s">
        <v>73</v>
      </c>
      <c r="J4" s="74" t="s">
        <v>74</v>
      </c>
      <c r="K4" s="75" t="s">
        <v>68</v>
      </c>
      <c r="L4" s="67" t="s">
        <v>504</v>
      </c>
      <c r="M4" s="66" t="s">
        <v>505</v>
      </c>
      <c r="N4" s="24"/>
      <c r="O4" s="60" t="s">
        <v>75</v>
      </c>
      <c r="P4" s="61" t="s">
        <v>76</v>
      </c>
      <c r="Q4" s="62" t="s">
        <v>77</v>
      </c>
      <c r="R4" s="4"/>
      <c r="V4" s="4"/>
    </row>
    <row r="5" spans="1:23" x14ac:dyDescent="0.25">
      <c r="A5" s="38" t="s">
        <v>5</v>
      </c>
      <c r="B5" s="3" t="s">
        <v>6</v>
      </c>
      <c r="C5" t="s">
        <v>7</v>
      </c>
      <c r="D5" s="2">
        <v>14</v>
      </c>
      <c r="E5" s="2">
        <v>14.225806451612904</v>
      </c>
      <c r="F5" s="25">
        <f>(D5-E5)/E5</f>
        <v>-1.5873015873015921E-2</v>
      </c>
      <c r="G5" s="2">
        <v>12.068965517241379</v>
      </c>
      <c r="H5" s="68">
        <f>(D5-G5)/G5</f>
        <v>0.16000000000000003</v>
      </c>
      <c r="I5" s="2">
        <v>126</v>
      </c>
      <c r="J5" s="2">
        <v>128.03225806451613</v>
      </c>
      <c r="K5" s="25">
        <f>(I5-J5)/J5</f>
        <v>-1.5873015873015865E-2</v>
      </c>
      <c r="L5" s="2">
        <v>108.62068965517241</v>
      </c>
      <c r="M5" s="8">
        <f t="shared" ref="M5:M46" si="0">(I5-L5)/L5</f>
        <v>0.16</v>
      </c>
      <c r="N5" s="6"/>
      <c r="O5" s="1">
        <v>2</v>
      </c>
      <c r="P5" s="2">
        <v>18</v>
      </c>
      <c r="Q5" s="27">
        <f t="shared" ref="Q5:Q41" si="1">P5/$P$46</f>
        <v>1.9297442897373208E-4</v>
      </c>
      <c r="R5" s="2"/>
      <c r="S5" s="2"/>
      <c r="V5" s="2"/>
      <c r="W5" s="2"/>
    </row>
    <row r="6" spans="1:23" x14ac:dyDescent="0.25">
      <c r="A6" s="38"/>
      <c r="B6" s="3" t="s">
        <v>583</v>
      </c>
      <c r="C6" t="s">
        <v>584</v>
      </c>
      <c r="D6" s="2"/>
      <c r="E6" s="2">
        <v>1.5806451612903225</v>
      </c>
      <c r="F6" s="25">
        <f>(D6-E6)/E6</f>
        <v>-1</v>
      </c>
      <c r="G6" s="2"/>
      <c r="H6" s="68" t="s">
        <v>517</v>
      </c>
      <c r="I6" s="2"/>
      <c r="J6" s="2">
        <v>461.54838709677421</v>
      </c>
      <c r="K6" s="25">
        <f t="shared" ref="K6:K46" si="2">(I6-J6)/J6</f>
        <v>-1</v>
      </c>
      <c r="L6" s="2"/>
      <c r="M6" s="8" t="s">
        <v>517</v>
      </c>
      <c r="N6" s="6"/>
      <c r="O6" s="1"/>
      <c r="P6" s="2"/>
      <c r="Q6" s="27">
        <f t="shared" si="1"/>
        <v>0</v>
      </c>
      <c r="R6" s="2"/>
      <c r="S6" s="2"/>
      <c r="V6" s="2"/>
      <c r="W6" s="2"/>
    </row>
    <row r="7" spans="1:23" x14ac:dyDescent="0.25">
      <c r="A7" s="38"/>
      <c r="B7" s="3" t="s">
        <v>8</v>
      </c>
      <c r="C7" t="s">
        <v>9</v>
      </c>
      <c r="D7" s="2">
        <v>130.75</v>
      </c>
      <c r="E7" s="2">
        <v>129.38709677419354</v>
      </c>
      <c r="F7" s="25">
        <f t="shared" ref="F7:F11" si="3">(D7-E7)/E7</f>
        <v>1.0533532784841771E-2</v>
      </c>
      <c r="G7" s="2">
        <v>132.0344827586207</v>
      </c>
      <c r="H7" s="68">
        <f t="shared" ref="H7:H46" si="4">(D7-G7)/G7</f>
        <v>-9.7283886132149971E-3</v>
      </c>
      <c r="I7" s="2">
        <v>20815.5</v>
      </c>
      <c r="J7" s="2">
        <v>20592.193548387084</v>
      </c>
      <c r="K7" s="25">
        <f t="shared" si="2"/>
        <v>1.0844228473678413E-2</v>
      </c>
      <c r="L7" s="2">
        <v>22139.793103448272</v>
      </c>
      <c r="M7" s="8">
        <f t="shared" si="0"/>
        <v>-5.9815062284480566E-2</v>
      </c>
      <c r="N7" s="6"/>
      <c r="O7" s="1">
        <v>18.678571428571431</v>
      </c>
      <c r="P7" s="2">
        <v>2973.6428571428573</v>
      </c>
      <c r="Q7" s="27">
        <f t="shared" si="1"/>
        <v>3.187983512938667E-2</v>
      </c>
      <c r="R7" s="2"/>
      <c r="S7" s="2"/>
      <c r="V7" s="2"/>
      <c r="W7" s="2"/>
    </row>
    <row r="8" spans="1:23" x14ac:dyDescent="0.25">
      <c r="A8" s="38"/>
      <c r="B8" s="3" t="s">
        <v>10</v>
      </c>
      <c r="C8" t="s">
        <v>11</v>
      </c>
      <c r="D8" s="2">
        <v>273</v>
      </c>
      <c r="E8" s="2">
        <v>271.08064516129031</v>
      </c>
      <c r="F8" s="25">
        <f t="shared" si="3"/>
        <v>7.0803831736776955E-3</v>
      </c>
      <c r="G8" s="2">
        <v>259.60344827586204</v>
      </c>
      <c r="H8" s="68">
        <f t="shared" si="4"/>
        <v>5.1603905160390651E-2</v>
      </c>
      <c r="I8" s="2">
        <v>50080.25</v>
      </c>
      <c r="J8" s="2">
        <v>50610.677419354848</v>
      </c>
      <c r="K8" s="25">
        <f t="shared" si="2"/>
        <v>-1.0480543758776063E-2</v>
      </c>
      <c r="L8" s="2">
        <v>47954.103448275862</v>
      </c>
      <c r="M8" s="8">
        <f t="shared" si="0"/>
        <v>4.433711400771858E-2</v>
      </c>
      <c r="N8" s="6"/>
      <c r="O8" s="1">
        <v>38.999999999999993</v>
      </c>
      <c r="P8" s="2">
        <v>7154.3214285714284</v>
      </c>
      <c r="Q8" s="27">
        <f t="shared" si="1"/>
        <v>7.6700060687394808E-2</v>
      </c>
      <c r="R8" s="2"/>
      <c r="S8" s="2"/>
      <c r="V8" s="2"/>
      <c r="W8" s="2"/>
    </row>
    <row r="9" spans="1:23" x14ac:dyDescent="0.25">
      <c r="A9" s="38"/>
      <c r="B9" s="3" t="s">
        <v>12</v>
      </c>
      <c r="C9" t="s">
        <v>13</v>
      </c>
      <c r="D9" s="2">
        <v>6</v>
      </c>
      <c r="E9" s="2">
        <v>7</v>
      </c>
      <c r="F9" s="25">
        <f t="shared" si="3"/>
        <v>-0.14285714285714285</v>
      </c>
      <c r="G9" s="2">
        <v>8.4482758620689662</v>
      </c>
      <c r="H9" s="68">
        <f t="shared" si="4"/>
        <v>-0.28979591836734697</v>
      </c>
      <c r="I9" s="2">
        <v>894</v>
      </c>
      <c r="J9" s="2">
        <v>1043</v>
      </c>
      <c r="K9" s="25">
        <f t="shared" si="2"/>
        <v>-0.14285714285714285</v>
      </c>
      <c r="L9" s="2">
        <v>1241.8965517241379</v>
      </c>
      <c r="M9" s="8">
        <f t="shared" si="0"/>
        <v>-0.28013327780091629</v>
      </c>
      <c r="N9" s="6"/>
      <c r="O9" s="1">
        <v>0.8571428571428571</v>
      </c>
      <c r="P9" s="2">
        <v>127.71428571428571</v>
      </c>
      <c r="Q9" s="27">
        <f t="shared" si="1"/>
        <v>1.3691995198612419E-3</v>
      </c>
      <c r="R9" s="2"/>
      <c r="S9" s="2"/>
      <c r="V9" s="2"/>
      <c r="W9" s="2"/>
    </row>
    <row r="10" spans="1:23" x14ac:dyDescent="0.25">
      <c r="A10" s="38"/>
      <c r="B10" s="3" t="s">
        <v>14</v>
      </c>
      <c r="C10" t="s">
        <v>15</v>
      </c>
      <c r="D10" s="2">
        <v>347.25</v>
      </c>
      <c r="E10" s="2">
        <v>357</v>
      </c>
      <c r="F10" s="25" t="s">
        <v>517</v>
      </c>
      <c r="G10" s="2">
        <v>308.84482758620686</v>
      </c>
      <c r="H10" s="68">
        <f t="shared" si="4"/>
        <v>0.12435102997822824</v>
      </c>
      <c r="I10" s="2">
        <v>58299.25</v>
      </c>
      <c r="J10" s="2">
        <v>60293.93548387097</v>
      </c>
      <c r="K10" s="25" t="s">
        <v>517</v>
      </c>
      <c r="L10" s="2">
        <v>54668.672413793116</v>
      </c>
      <c r="M10" s="8">
        <f t="shared" si="0"/>
        <v>6.6410567989042213E-2</v>
      </c>
      <c r="N10" s="6"/>
      <c r="O10" s="1">
        <v>49.607142857142861</v>
      </c>
      <c r="P10" s="2">
        <v>8328.4642857142862</v>
      </c>
      <c r="Q10" s="27">
        <f t="shared" si="1"/>
        <v>8.92878133202131E-2</v>
      </c>
      <c r="R10" s="2"/>
      <c r="S10" s="2"/>
      <c r="V10" s="2"/>
      <c r="W10" s="2"/>
    </row>
    <row r="11" spans="1:23" x14ac:dyDescent="0.25">
      <c r="A11" s="38"/>
      <c r="B11" s="3" t="s">
        <v>16</v>
      </c>
      <c r="C11" t="s">
        <v>17</v>
      </c>
      <c r="D11" s="2">
        <v>1612.5</v>
      </c>
      <c r="E11" s="2">
        <v>1527.1290322580653</v>
      </c>
      <c r="F11" s="25">
        <f t="shared" si="3"/>
        <v>5.5902917133139857E-2</v>
      </c>
      <c r="G11" s="2">
        <v>1535.1724137931037</v>
      </c>
      <c r="H11" s="68">
        <f t="shared" si="4"/>
        <v>5.0370619946091461E-2</v>
      </c>
      <c r="I11" s="2">
        <v>259207.5</v>
      </c>
      <c r="J11" s="2">
        <v>246242.16129032252</v>
      </c>
      <c r="K11" s="25">
        <f t="shared" si="2"/>
        <v>5.2652797724558588E-2</v>
      </c>
      <c r="L11" s="2">
        <v>249997.51724137942</v>
      </c>
      <c r="M11" s="8">
        <f t="shared" si="0"/>
        <v>3.6840296896741134E-2</v>
      </c>
      <c r="N11" s="6"/>
      <c r="O11" s="1">
        <v>230.35714285714278</v>
      </c>
      <c r="P11" s="2">
        <v>37029.642857142848</v>
      </c>
      <c r="Q11" s="27">
        <f t="shared" si="1"/>
        <v>0.39698745474768765</v>
      </c>
      <c r="R11" s="2"/>
      <c r="S11" s="2"/>
      <c r="V11" s="2"/>
      <c r="W11" s="2"/>
    </row>
    <row r="12" spans="1:23" ht="15.75" thickBot="1" x14ac:dyDescent="0.3">
      <c r="A12" s="38"/>
      <c r="B12" s="3" t="s">
        <v>18</v>
      </c>
      <c r="C12" t="s">
        <v>19</v>
      </c>
      <c r="D12" s="2">
        <v>396.375</v>
      </c>
      <c r="E12" s="2">
        <v>368.17741935483861</v>
      </c>
      <c r="F12" s="25"/>
      <c r="G12" s="2">
        <v>458.62068965517233</v>
      </c>
      <c r="H12" s="68"/>
      <c r="I12" s="2">
        <v>70962.75</v>
      </c>
      <c r="J12" s="2">
        <v>66757.53225806453</v>
      </c>
      <c r="K12" s="25"/>
      <c r="L12" s="2">
        <v>84464.413793103435</v>
      </c>
      <c r="M12" s="8"/>
      <c r="N12" s="6"/>
      <c r="O12" s="1">
        <v>56.624999999999993</v>
      </c>
      <c r="P12" s="2">
        <v>10137.535714285716</v>
      </c>
      <c r="Q12" s="27">
        <f t="shared" si="1"/>
        <v>0.10868250920361673</v>
      </c>
      <c r="R12" s="2"/>
      <c r="S12" s="2"/>
      <c r="V12" s="2"/>
      <c r="W12" s="2"/>
    </row>
    <row r="13" spans="1:23" ht="15.75" thickBot="1" x14ac:dyDescent="0.3">
      <c r="A13" s="9" t="s">
        <v>20</v>
      </c>
      <c r="B13" s="9"/>
      <c r="C13" s="32"/>
      <c r="D13" s="84">
        <v>2779.875</v>
      </c>
      <c r="E13" s="84">
        <v>2675.5806451612912</v>
      </c>
      <c r="F13" s="70">
        <f>(D13-E13)/E13</f>
        <v>3.8980082707401144E-2</v>
      </c>
      <c r="G13" s="84">
        <v>2714.7931034482763</v>
      </c>
      <c r="H13" s="48">
        <f t="shared" si="4"/>
        <v>2.3973059482528522E-2</v>
      </c>
      <c r="I13" s="84">
        <v>460385.25</v>
      </c>
      <c r="J13" s="84">
        <v>446129.08064516127</v>
      </c>
      <c r="K13" s="70">
        <f t="shared" si="2"/>
        <v>3.1955256837824679E-2</v>
      </c>
      <c r="L13" s="84">
        <v>460575.01724137942</v>
      </c>
      <c r="M13" s="71">
        <f t="shared" si="0"/>
        <v>-4.1202243776927873E-4</v>
      </c>
      <c r="N13" s="51"/>
      <c r="O13" s="173">
        <v>397.12499999999989</v>
      </c>
      <c r="P13" s="84">
        <v>65769.32142857142</v>
      </c>
      <c r="Q13" s="49">
        <f t="shared" si="1"/>
        <v>0.70509984703713391</v>
      </c>
      <c r="R13" s="2"/>
      <c r="S13" s="2"/>
      <c r="T13" s="2"/>
      <c r="U13" s="2"/>
      <c r="V13" s="2"/>
      <c r="W13" s="2"/>
    </row>
    <row r="14" spans="1:23" ht="15.75" thickBot="1" x14ac:dyDescent="0.3">
      <c r="A14" s="9" t="s">
        <v>503</v>
      </c>
      <c r="B14" s="9"/>
      <c r="C14" s="32"/>
      <c r="D14" s="11">
        <f>D13/7</f>
        <v>397.125</v>
      </c>
      <c r="E14" s="12">
        <f>E13/7</f>
        <v>382.22580645161304</v>
      </c>
      <c r="F14" s="70">
        <f t="shared" ref="F14:F41" si="5">(D14-E14)/E14</f>
        <v>3.8980082707401102E-2</v>
      </c>
      <c r="G14" s="11">
        <f>G13/7</f>
        <v>387.82758620689663</v>
      </c>
      <c r="H14" s="48">
        <f t="shared" si="4"/>
        <v>2.3973059482528477E-2</v>
      </c>
      <c r="I14" s="12">
        <f>I13/7</f>
        <v>65769.321428571435</v>
      </c>
      <c r="J14" s="11">
        <f>J13/7</f>
        <v>63732.725806451614</v>
      </c>
      <c r="K14" s="70">
        <f t="shared" si="2"/>
        <v>3.1955256837824728E-2</v>
      </c>
      <c r="L14" s="11">
        <f>L13/7</f>
        <v>65796.431034482768</v>
      </c>
      <c r="M14" s="71">
        <f t="shared" si="0"/>
        <v>-4.1202243776908921E-4</v>
      </c>
      <c r="N14" s="51"/>
      <c r="O14" s="12">
        <f>O13/7</f>
        <v>56.73214285714284</v>
      </c>
      <c r="P14" s="12">
        <f>P13/7</f>
        <v>9395.6173469387741</v>
      </c>
      <c r="Q14" s="49">
        <f t="shared" si="1"/>
        <v>0.10072854957673343</v>
      </c>
      <c r="R14" s="2"/>
      <c r="S14" s="2"/>
      <c r="T14" s="2"/>
      <c r="U14" s="2"/>
      <c r="V14" s="2"/>
      <c r="W14" s="2"/>
    </row>
    <row r="15" spans="1:23" x14ac:dyDescent="0.25">
      <c r="A15" s="38" t="s">
        <v>21</v>
      </c>
      <c r="B15" s="3" t="s">
        <v>511</v>
      </c>
      <c r="C15" t="s">
        <v>510</v>
      </c>
      <c r="D15" s="2">
        <v>3</v>
      </c>
      <c r="E15" s="2">
        <v>2.9354838709677415</v>
      </c>
      <c r="F15" s="25">
        <f t="shared" si="5"/>
        <v>2.1978021978022112E-2</v>
      </c>
      <c r="G15" s="2"/>
      <c r="H15" s="68" t="s">
        <v>517</v>
      </c>
      <c r="I15" s="2">
        <v>939</v>
      </c>
      <c r="J15" s="2">
        <v>887.87096774193549</v>
      </c>
      <c r="K15" s="25">
        <f t="shared" si="2"/>
        <v>5.7586106670542071E-2</v>
      </c>
      <c r="L15" s="2"/>
      <c r="M15" s="8" t="s">
        <v>517</v>
      </c>
      <c r="N15" s="6"/>
      <c r="O15" s="1">
        <v>0.42857142857142855</v>
      </c>
      <c r="P15" s="2">
        <v>134.14285714285714</v>
      </c>
      <c r="Q15" s="27">
        <f t="shared" si="1"/>
        <v>1.4381189587804319E-3</v>
      </c>
      <c r="R15" s="2"/>
      <c r="S15" s="2"/>
      <c r="T15" s="2"/>
      <c r="U15" s="2"/>
      <c r="V15" s="2"/>
      <c r="W15" s="2"/>
    </row>
    <row r="16" spans="1:23" x14ac:dyDescent="0.25">
      <c r="A16" s="38"/>
      <c r="B16" s="3" t="s">
        <v>22</v>
      </c>
      <c r="C16" t="s">
        <v>23</v>
      </c>
      <c r="D16" s="2">
        <v>7.25</v>
      </c>
      <c r="E16" s="2">
        <v>18.06451612903226</v>
      </c>
      <c r="F16" s="25">
        <f t="shared" si="5"/>
        <v>-0.59866071428571432</v>
      </c>
      <c r="G16" s="2">
        <v>8.2068965517241388</v>
      </c>
      <c r="H16" s="68">
        <f t="shared" si="4"/>
        <v>-0.11659663865546228</v>
      </c>
      <c r="I16" s="2">
        <v>1307</v>
      </c>
      <c r="J16" s="2">
        <v>3149.7741935483873</v>
      </c>
      <c r="K16" s="25">
        <f t="shared" si="2"/>
        <v>-0.58504961953237822</v>
      </c>
      <c r="L16" s="2">
        <v>1466.6206896551723</v>
      </c>
      <c r="M16" s="8">
        <f t="shared" si="0"/>
        <v>-0.10883570017868893</v>
      </c>
      <c r="N16" s="6"/>
      <c r="O16" s="1">
        <v>1.0357142857142858</v>
      </c>
      <c r="P16" s="2">
        <v>186.71428571428572</v>
      </c>
      <c r="Q16" s="27">
        <f t="shared" si="1"/>
        <v>2.0017268148306974E-3</v>
      </c>
      <c r="R16" s="2"/>
      <c r="S16" s="2"/>
      <c r="T16" s="2"/>
      <c r="U16" s="2"/>
      <c r="V16" s="2"/>
      <c r="W16" s="2"/>
    </row>
    <row r="17" spans="1:23" x14ac:dyDescent="0.25">
      <c r="A17" s="38"/>
      <c r="B17" s="3" t="s">
        <v>24</v>
      </c>
      <c r="C17" t="s">
        <v>25</v>
      </c>
      <c r="D17" s="2">
        <v>38.75</v>
      </c>
      <c r="E17" s="2">
        <v>37.258064516129039</v>
      </c>
      <c r="F17" s="25">
        <f t="shared" si="5"/>
        <v>4.0043290043289853E-2</v>
      </c>
      <c r="G17" s="2">
        <v>37.172413793103452</v>
      </c>
      <c r="H17" s="68">
        <f t="shared" si="4"/>
        <v>4.2439703153988768E-2</v>
      </c>
      <c r="I17" s="2">
        <v>7499.75</v>
      </c>
      <c r="J17" s="2">
        <v>7899.6129032258068</v>
      </c>
      <c r="K17" s="25">
        <f t="shared" si="2"/>
        <v>-5.0618037633530476E-2</v>
      </c>
      <c r="L17" s="2">
        <v>7501.8275862068967</v>
      </c>
      <c r="M17" s="8">
        <f t="shared" si="0"/>
        <v>-2.769440090460966E-4</v>
      </c>
      <c r="N17" s="6"/>
      <c r="O17" s="1">
        <v>5.5357142857142856</v>
      </c>
      <c r="P17" s="2">
        <v>1071.3928571428571</v>
      </c>
      <c r="Q17" s="27">
        <f t="shared" si="1"/>
        <v>1.1486190267426566E-2</v>
      </c>
      <c r="R17" s="2"/>
      <c r="S17" s="2"/>
      <c r="T17" s="2"/>
      <c r="U17" s="2"/>
      <c r="V17" s="2"/>
      <c r="W17" s="2"/>
    </row>
    <row r="18" spans="1:23" x14ac:dyDescent="0.25">
      <c r="A18" s="38"/>
      <c r="B18" s="3" t="s">
        <v>26</v>
      </c>
      <c r="C18" t="s">
        <v>27</v>
      </c>
      <c r="D18" s="2">
        <v>198.875</v>
      </c>
      <c r="E18" s="2">
        <v>197.12903225806457</v>
      </c>
      <c r="F18" s="25">
        <f t="shared" si="5"/>
        <v>8.8569792178036875E-3</v>
      </c>
      <c r="G18" s="2">
        <v>149.53448275862067</v>
      </c>
      <c r="H18" s="68">
        <f t="shared" si="4"/>
        <v>0.3299607978784736</v>
      </c>
      <c r="I18" s="2">
        <v>24951</v>
      </c>
      <c r="J18" s="2">
        <v>24621.596774193556</v>
      </c>
      <c r="K18" s="25">
        <f t="shared" si="2"/>
        <v>1.3378629697635954E-2</v>
      </c>
      <c r="L18" s="2">
        <v>20984.551724137935</v>
      </c>
      <c r="M18" s="8">
        <f t="shared" si="0"/>
        <v>0.18901753671009194</v>
      </c>
      <c r="N18" s="6"/>
      <c r="O18" s="1">
        <v>28.410714285714285</v>
      </c>
      <c r="P18" s="2">
        <v>3564.4285714285716</v>
      </c>
      <c r="Q18" s="27">
        <f t="shared" si="1"/>
        <v>3.8213531566060235E-2</v>
      </c>
      <c r="R18" s="2"/>
      <c r="S18" s="2"/>
      <c r="T18" s="2"/>
      <c r="U18" s="2"/>
      <c r="V18" s="2"/>
      <c r="W18" s="2"/>
    </row>
    <row r="19" spans="1:23" x14ac:dyDescent="0.25">
      <c r="A19" s="38"/>
      <c r="B19" s="3" t="s">
        <v>524</v>
      </c>
      <c r="C19" t="s">
        <v>523</v>
      </c>
      <c r="D19" s="2"/>
      <c r="E19" s="2">
        <v>1.2419354838709677</v>
      </c>
      <c r="F19" s="25">
        <f t="shared" si="5"/>
        <v>-1</v>
      </c>
      <c r="G19" s="2"/>
      <c r="H19" s="68" t="s">
        <v>517</v>
      </c>
      <c r="I19" s="2"/>
      <c r="J19" s="2">
        <v>386.24193548387098</v>
      </c>
      <c r="K19" s="25">
        <f t="shared" si="2"/>
        <v>-1</v>
      </c>
      <c r="L19" s="2"/>
      <c r="M19" s="8" t="s">
        <v>517</v>
      </c>
      <c r="N19" s="6"/>
      <c r="O19" s="1"/>
      <c r="P19" s="2"/>
      <c r="Q19" s="27">
        <f t="shared" si="1"/>
        <v>0</v>
      </c>
      <c r="R19" s="2"/>
      <c r="S19" s="2"/>
      <c r="T19" s="2"/>
      <c r="U19" s="2"/>
      <c r="V19" s="2"/>
      <c r="W19" s="2"/>
    </row>
    <row r="20" spans="1:23" x14ac:dyDescent="0.25">
      <c r="A20" s="38"/>
      <c r="B20" s="3" t="s">
        <v>28</v>
      </c>
      <c r="C20" t="s">
        <v>29</v>
      </c>
      <c r="D20" s="2">
        <v>23</v>
      </c>
      <c r="E20" s="2">
        <v>22.58064516129032</v>
      </c>
      <c r="F20" s="25" t="s">
        <v>517</v>
      </c>
      <c r="G20" s="2">
        <v>21.96551724137931</v>
      </c>
      <c r="H20" s="68">
        <f t="shared" si="4"/>
        <v>4.7095761381475705E-2</v>
      </c>
      <c r="I20" s="2">
        <v>3151</v>
      </c>
      <c r="J20" s="2">
        <v>3093.5483870967741</v>
      </c>
      <c r="K20" s="25" t="s">
        <v>517</v>
      </c>
      <c r="L20" s="2">
        <v>3009.2758620689665</v>
      </c>
      <c r="M20" s="8">
        <f t="shared" si="0"/>
        <v>4.709576138147533E-2</v>
      </c>
      <c r="N20" s="6"/>
      <c r="O20" s="1">
        <v>3.2857142857142847</v>
      </c>
      <c r="P20" s="2">
        <v>450.14285714285717</v>
      </c>
      <c r="Q20" s="27">
        <f t="shared" si="1"/>
        <v>4.8258922674303956E-3</v>
      </c>
      <c r="R20" s="2"/>
      <c r="S20" s="2"/>
      <c r="T20" s="2"/>
      <c r="U20" s="2"/>
      <c r="V20" s="2"/>
      <c r="W20" s="2"/>
    </row>
    <row r="21" spans="1:23" x14ac:dyDescent="0.25">
      <c r="A21" s="38"/>
      <c r="B21" s="3" t="s">
        <v>30</v>
      </c>
      <c r="C21" t="s">
        <v>31</v>
      </c>
      <c r="D21" s="2">
        <v>9.5</v>
      </c>
      <c r="E21" s="2">
        <v>8.806451612903226</v>
      </c>
      <c r="F21" s="25"/>
      <c r="G21" s="2">
        <v>7</v>
      </c>
      <c r="H21" s="68"/>
      <c r="I21" s="2">
        <v>2952</v>
      </c>
      <c r="J21" s="2">
        <v>2775.8387096774195</v>
      </c>
      <c r="K21" s="25"/>
      <c r="L21" s="2">
        <v>2317</v>
      </c>
      <c r="M21" s="8"/>
      <c r="N21" s="6"/>
      <c r="O21" s="1">
        <v>1.3571428571428572</v>
      </c>
      <c r="P21" s="2">
        <v>421.71428571428572</v>
      </c>
      <c r="Q21" s="27">
        <f t="shared" si="1"/>
        <v>4.5211151930988659E-3</v>
      </c>
      <c r="R21" s="2"/>
      <c r="S21" s="2"/>
      <c r="V21" s="2"/>
      <c r="W21" s="2"/>
    </row>
    <row r="22" spans="1:23" x14ac:dyDescent="0.25">
      <c r="A22" s="38"/>
      <c r="B22" s="3" t="s">
        <v>32</v>
      </c>
      <c r="C22" t="s">
        <v>33</v>
      </c>
      <c r="D22" s="2"/>
      <c r="E22" s="2"/>
      <c r="F22" s="25" t="s">
        <v>517</v>
      </c>
      <c r="G22" s="2">
        <v>2.4137931034482758</v>
      </c>
      <c r="H22" s="68">
        <f t="shared" si="4"/>
        <v>-1</v>
      </c>
      <c r="I22" s="2"/>
      <c r="J22" s="2"/>
      <c r="K22" s="25" t="s">
        <v>517</v>
      </c>
      <c r="L22" s="2">
        <v>405.51724137931035</v>
      </c>
      <c r="M22" s="8">
        <f t="shared" si="0"/>
        <v>-1</v>
      </c>
      <c r="N22" s="6"/>
      <c r="O22" s="1"/>
      <c r="P22" s="2"/>
      <c r="Q22" s="27">
        <f t="shared" si="1"/>
        <v>0</v>
      </c>
      <c r="R22" s="2"/>
      <c r="S22" s="2"/>
      <c r="V22" s="2"/>
      <c r="W22" s="2"/>
    </row>
    <row r="23" spans="1:23" x14ac:dyDescent="0.25">
      <c r="A23" s="38"/>
      <c r="B23" s="3" t="s">
        <v>34</v>
      </c>
      <c r="C23" t="s">
        <v>35</v>
      </c>
      <c r="D23" s="2">
        <v>5</v>
      </c>
      <c r="E23" s="2">
        <v>5.080645161290323</v>
      </c>
      <c r="F23" s="25">
        <f t="shared" si="5"/>
        <v>-1.5873015873015945E-2</v>
      </c>
      <c r="G23" s="2">
        <v>5.068965517241379</v>
      </c>
      <c r="H23" s="68">
        <f t="shared" si="4"/>
        <v>-1.3605442176870689E-2</v>
      </c>
      <c r="I23" s="2">
        <v>841.5</v>
      </c>
      <c r="J23" s="2">
        <v>865.51612903225805</v>
      </c>
      <c r="K23" s="25">
        <f t="shared" si="2"/>
        <v>-2.7747754463120999E-2</v>
      </c>
      <c r="L23" s="2">
        <v>821.89655172413791</v>
      </c>
      <c r="M23" s="8">
        <f t="shared" si="0"/>
        <v>2.3851478917558244E-2</v>
      </c>
      <c r="N23" s="6"/>
      <c r="O23" s="1">
        <v>0.71428571428571419</v>
      </c>
      <c r="P23" s="2">
        <v>120.21428571428571</v>
      </c>
      <c r="Q23" s="27">
        <f t="shared" si="1"/>
        <v>1.2887935077888536E-3</v>
      </c>
      <c r="R23" s="2"/>
      <c r="S23" s="2"/>
      <c r="V23" s="2"/>
      <c r="W23" s="2"/>
    </row>
    <row r="24" spans="1:23" x14ac:dyDescent="0.25">
      <c r="A24" s="38"/>
      <c r="B24" s="3" t="s">
        <v>36</v>
      </c>
      <c r="C24" t="s">
        <v>37</v>
      </c>
      <c r="D24" s="2">
        <v>1.75</v>
      </c>
      <c r="E24" s="2">
        <v>2.4838709677419351</v>
      </c>
      <c r="F24" s="25">
        <f t="shared" si="5"/>
        <v>-0.29545454545454536</v>
      </c>
      <c r="G24" s="2">
        <v>2.172413793103448</v>
      </c>
      <c r="H24" s="68">
        <f t="shared" si="4"/>
        <v>-0.19444444444444434</v>
      </c>
      <c r="I24" s="2">
        <v>491.75</v>
      </c>
      <c r="J24" s="2">
        <v>704.29032258064524</v>
      </c>
      <c r="K24" s="25">
        <f t="shared" si="2"/>
        <v>-0.30177941647964096</v>
      </c>
      <c r="L24" s="2">
        <v>611.65517241379314</v>
      </c>
      <c r="M24" s="8">
        <f t="shared" si="0"/>
        <v>-0.19603393843725339</v>
      </c>
      <c r="N24" s="6"/>
      <c r="O24" s="1">
        <v>0.25</v>
      </c>
      <c r="P24" s="2">
        <v>70.25</v>
      </c>
      <c r="Q24" s="27">
        <f t="shared" si="1"/>
        <v>7.5313631307803773E-4</v>
      </c>
      <c r="R24" s="2"/>
      <c r="S24" s="2"/>
      <c r="V24" s="2"/>
      <c r="W24" s="2"/>
    </row>
    <row r="25" spans="1:23" x14ac:dyDescent="0.25">
      <c r="A25" s="38"/>
      <c r="B25" s="3" t="s">
        <v>38</v>
      </c>
      <c r="C25" t="s">
        <v>39</v>
      </c>
      <c r="D25" s="2">
        <v>10.75</v>
      </c>
      <c r="E25" s="2">
        <v>9.0322580645161281</v>
      </c>
      <c r="F25" s="25">
        <f t="shared" si="5"/>
        <v>0.19017857142857156</v>
      </c>
      <c r="G25" s="2">
        <v>22.206896551724139</v>
      </c>
      <c r="H25" s="68" t="s">
        <v>517</v>
      </c>
      <c r="I25" s="2">
        <v>2031.75</v>
      </c>
      <c r="J25" s="2">
        <v>1707.0967741935483</v>
      </c>
      <c r="K25" s="25">
        <f t="shared" si="2"/>
        <v>0.1901785714285715</v>
      </c>
      <c r="L25" s="2">
        <v>4197.1034482758623</v>
      </c>
      <c r="M25" s="8" t="s">
        <v>517</v>
      </c>
      <c r="N25" s="6"/>
      <c r="O25" s="1">
        <v>1.5357142857142856</v>
      </c>
      <c r="P25" s="2">
        <v>290.25</v>
      </c>
      <c r="Q25" s="27">
        <f t="shared" si="1"/>
        <v>3.1117126672014299E-3</v>
      </c>
      <c r="R25" s="2"/>
      <c r="S25" s="2"/>
      <c r="V25" s="2"/>
      <c r="W25" s="2"/>
    </row>
    <row r="26" spans="1:23" x14ac:dyDescent="0.25">
      <c r="A26" s="38"/>
      <c r="B26" s="3" t="s">
        <v>40</v>
      </c>
      <c r="C26" t="s">
        <v>41</v>
      </c>
      <c r="D26" s="2">
        <v>235.625</v>
      </c>
      <c r="E26" s="2">
        <v>220.95161290322582</v>
      </c>
      <c r="F26" s="25">
        <f t="shared" si="5"/>
        <v>6.6409956931162778E-2</v>
      </c>
      <c r="G26" s="2">
        <v>223.03448275862064</v>
      </c>
      <c r="H26" s="68">
        <f t="shared" si="4"/>
        <v>5.6450989486704004E-2</v>
      </c>
      <c r="I26" s="2">
        <v>47461.75</v>
      </c>
      <c r="J26" s="2">
        <v>45300.838709677424</v>
      </c>
      <c r="K26" s="25">
        <f t="shared" si="2"/>
        <v>4.7701352819786748E-2</v>
      </c>
      <c r="L26" s="2">
        <v>42778.689655172406</v>
      </c>
      <c r="M26" s="8">
        <f t="shared" si="0"/>
        <v>0.10947180436279122</v>
      </c>
      <c r="N26" s="6"/>
      <c r="O26" s="1">
        <v>33.660714285714292</v>
      </c>
      <c r="P26" s="2">
        <v>6780.2499999999973</v>
      </c>
      <c r="Q26" s="27">
        <f t="shared" si="1"/>
        <v>7.2689715113841466E-2</v>
      </c>
      <c r="R26" s="2"/>
      <c r="S26" s="2"/>
      <c r="V26" s="2"/>
      <c r="W26" s="2"/>
    </row>
    <row r="27" spans="1:23" x14ac:dyDescent="0.25">
      <c r="A27" s="38"/>
      <c r="B27" s="3" t="s">
        <v>42</v>
      </c>
      <c r="C27" t="s">
        <v>43</v>
      </c>
      <c r="D27" s="2">
        <v>27.5</v>
      </c>
      <c r="E27" s="2">
        <v>28.564516129032256</v>
      </c>
      <c r="F27" s="25">
        <f t="shared" si="5"/>
        <v>-3.7267080745341553E-2</v>
      </c>
      <c r="G27" s="2">
        <v>25.344827586206897</v>
      </c>
      <c r="H27" s="68">
        <f t="shared" si="4"/>
        <v>8.503401360544216E-2</v>
      </c>
      <c r="I27" s="2">
        <v>7022</v>
      </c>
      <c r="J27" s="2">
        <v>7317.9354838709678</v>
      </c>
      <c r="K27" s="25">
        <f t="shared" si="2"/>
        <v>-4.0439750326198128E-2</v>
      </c>
      <c r="L27" s="2">
        <v>6422.8620689655172</v>
      </c>
      <c r="M27" s="8">
        <f t="shared" si="0"/>
        <v>9.3282079640078813E-2</v>
      </c>
      <c r="N27" s="6"/>
      <c r="O27" s="1">
        <v>3.9285714285714284</v>
      </c>
      <c r="P27" s="2">
        <v>1003.1428571428571</v>
      </c>
      <c r="Q27" s="27">
        <f t="shared" si="1"/>
        <v>1.0754495557567832E-2</v>
      </c>
      <c r="R27" s="2"/>
      <c r="S27" s="2"/>
      <c r="V27" s="2"/>
      <c r="W27" s="2"/>
    </row>
    <row r="28" spans="1:23" x14ac:dyDescent="0.25">
      <c r="A28" s="38"/>
      <c r="B28" s="3" t="s">
        <v>44</v>
      </c>
      <c r="C28" t="s">
        <v>45</v>
      </c>
      <c r="D28" s="2">
        <v>66</v>
      </c>
      <c r="E28" s="2">
        <v>54.645161290322584</v>
      </c>
      <c r="F28" s="25">
        <f t="shared" si="5"/>
        <v>0.20779220779220772</v>
      </c>
      <c r="G28" s="2">
        <v>51.172413793103445</v>
      </c>
      <c r="H28" s="68">
        <f t="shared" si="4"/>
        <v>0.28975741239892194</v>
      </c>
      <c r="I28" s="2">
        <v>10490</v>
      </c>
      <c r="J28" s="2">
        <v>8680.4516129032254</v>
      </c>
      <c r="K28" s="25">
        <f t="shared" si="2"/>
        <v>0.20846247036351614</v>
      </c>
      <c r="L28" s="2">
        <v>8410.3793103448279</v>
      </c>
      <c r="M28" s="8">
        <f t="shared" si="0"/>
        <v>0.24726835888331736</v>
      </c>
      <c r="N28" s="6"/>
      <c r="O28" s="1">
        <v>9.4285714285714288</v>
      </c>
      <c r="P28" s="2">
        <v>1498.5714285714287</v>
      </c>
      <c r="Q28" s="27">
        <f t="shared" si="1"/>
        <v>1.6065886983606743E-2</v>
      </c>
      <c r="R28" s="2"/>
      <c r="S28" s="2"/>
      <c r="V28" s="2"/>
      <c r="W28" s="2"/>
    </row>
    <row r="29" spans="1:23" x14ac:dyDescent="0.25">
      <c r="A29" s="38"/>
      <c r="B29" s="3" t="s">
        <v>46</v>
      </c>
      <c r="C29" t="s">
        <v>47</v>
      </c>
      <c r="D29" s="2">
        <v>3</v>
      </c>
      <c r="E29" s="2">
        <v>3.6129032258064515</v>
      </c>
      <c r="F29" s="25">
        <f t="shared" si="5"/>
        <v>-0.16964285714285712</v>
      </c>
      <c r="G29" s="2">
        <v>3.1379310344827589</v>
      </c>
      <c r="H29" s="68">
        <f t="shared" si="4"/>
        <v>-4.3956043956044043E-2</v>
      </c>
      <c r="I29" s="2">
        <v>838</v>
      </c>
      <c r="J29" s="2">
        <v>1014.0967741935484</v>
      </c>
      <c r="K29" s="25">
        <f t="shared" si="2"/>
        <v>-0.17364888507173079</v>
      </c>
      <c r="L29" s="2">
        <v>862.93103448275861</v>
      </c>
      <c r="M29" s="8">
        <f t="shared" si="0"/>
        <v>-2.8891108891108873E-2</v>
      </c>
      <c r="N29" s="6"/>
      <c r="O29" s="1">
        <v>0.42857142857142855</v>
      </c>
      <c r="P29" s="2">
        <v>119.71428571428572</v>
      </c>
      <c r="Q29" s="27">
        <f t="shared" si="1"/>
        <v>1.2834331069840278E-3</v>
      </c>
      <c r="R29" s="2"/>
      <c r="S29" s="2"/>
      <c r="V29" s="2"/>
      <c r="W29" s="2"/>
    </row>
    <row r="30" spans="1:23" x14ac:dyDescent="0.25">
      <c r="A30" s="38"/>
      <c r="B30" s="3" t="s">
        <v>48</v>
      </c>
      <c r="C30" t="s">
        <v>49</v>
      </c>
      <c r="D30" s="2">
        <v>7</v>
      </c>
      <c r="E30" s="2">
        <v>7</v>
      </c>
      <c r="F30" s="25">
        <f t="shared" si="5"/>
        <v>0</v>
      </c>
      <c r="G30" s="2">
        <v>5.7931034482758621</v>
      </c>
      <c r="H30" s="68">
        <f t="shared" si="4"/>
        <v>0.20833333333333331</v>
      </c>
      <c r="I30" s="2">
        <v>2037</v>
      </c>
      <c r="J30" s="2">
        <v>2037</v>
      </c>
      <c r="K30" s="25">
        <f t="shared" si="2"/>
        <v>0</v>
      </c>
      <c r="L30" s="2">
        <v>1604.6896551724137</v>
      </c>
      <c r="M30" s="8">
        <f t="shared" si="0"/>
        <v>0.26940433212996395</v>
      </c>
      <c r="N30" s="6"/>
      <c r="O30" s="1">
        <v>1</v>
      </c>
      <c r="P30" s="2">
        <v>291</v>
      </c>
      <c r="Q30" s="27">
        <f t="shared" si="1"/>
        <v>3.1197532684086688E-3</v>
      </c>
      <c r="R30" s="2"/>
      <c r="S30" s="2"/>
      <c r="V30" s="2"/>
      <c r="W30" s="2"/>
    </row>
    <row r="31" spans="1:23" x14ac:dyDescent="0.25">
      <c r="A31" s="38"/>
      <c r="B31" s="3" t="s">
        <v>50</v>
      </c>
      <c r="C31" t="s">
        <v>51</v>
      </c>
      <c r="D31" s="2"/>
      <c r="E31" s="2"/>
      <c r="F31" s="25" t="s">
        <v>517</v>
      </c>
      <c r="G31" s="2">
        <v>4.1034482758620694</v>
      </c>
      <c r="H31" s="68">
        <f t="shared" si="4"/>
        <v>-1</v>
      </c>
      <c r="I31" s="2"/>
      <c r="J31" s="2"/>
      <c r="K31" s="25" t="s">
        <v>517</v>
      </c>
      <c r="L31" s="2">
        <v>775.55172413793105</v>
      </c>
      <c r="M31" s="8">
        <f t="shared" si="0"/>
        <v>-1</v>
      </c>
      <c r="N31" s="6"/>
      <c r="O31" s="1"/>
      <c r="P31" s="2"/>
      <c r="Q31" s="27">
        <f t="shared" si="1"/>
        <v>0</v>
      </c>
      <c r="R31" s="2"/>
      <c r="S31" s="2"/>
      <c r="V31" s="2"/>
      <c r="W31" s="2"/>
    </row>
    <row r="32" spans="1:23" x14ac:dyDescent="0.25">
      <c r="A32" s="38"/>
      <c r="B32" s="3" t="s">
        <v>52</v>
      </c>
      <c r="C32" t="s">
        <v>53</v>
      </c>
      <c r="D32" s="2">
        <v>16.75</v>
      </c>
      <c r="E32" s="2">
        <v>14.338709677419354</v>
      </c>
      <c r="F32" s="25">
        <f t="shared" si="5"/>
        <v>0.1681664791901013</v>
      </c>
      <c r="G32" s="2">
        <v>18.3448275862069</v>
      </c>
      <c r="H32" s="68">
        <f t="shared" si="4"/>
        <v>-8.6936090225564103E-2</v>
      </c>
      <c r="I32" s="2">
        <v>3115.5</v>
      </c>
      <c r="J32" s="2">
        <v>2667</v>
      </c>
      <c r="K32" s="25">
        <f t="shared" si="2"/>
        <v>0.16816647919010125</v>
      </c>
      <c r="L32" s="2">
        <v>3412.1379310344832</v>
      </c>
      <c r="M32" s="8">
        <f t="shared" si="0"/>
        <v>-8.6936090225564033E-2</v>
      </c>
      <c r="N32" s="6"/>
      <c r="O32" s="1">
        <v>2.3928571428571428</v>
      </c>
      <c r="P32" s="2">
        <v>445.07142857142856</v>
      </c>
      <c r="Q32" s="27">
        <f t="shared" si="1"/>
        <v>4.7715224878385892E-3</v>
      </c>
      <c r="R32" s="2"/>
      <c r="S32" s="2"/>
      <c r="V32" s="2"/>
      <c r="W32" s="2"/>
    </row>
    <row r="33" spans="1:23" x14ac:dyDescent="0.25">
      <c r="A33" s="38"/>
      <c r="B33" s="3" t="s">
        <v>54</v>
      </c>
      <c r="C33" t="s">
        <v>55</v>
      </c>
      <c r="D33" s="2">
        <v>308.75</v>
      </c>
      <c r="E33" s="2">
        <v>291.4032258064517</v>
      </c>
      <c r="F33" s="25"/>
      <c r="G33" s="2">
        <v>284.22413793103442</v>
      </c>
      <c r="H33" s="68">
        <f t="shared" si="4"/>
        <v>8.629056718228717E-2</v>
      </c>
      <c r="I33" s="2">
        <v>54433</v>
      </c>
      <c r="J33" s="2">
        <v>51351.661290322569</v>
      </c>
      <c r="K33" s="25"/>
      <c r="L33" s="2">
        <v>51438.534482758616</v>
      </c>
      <c r="M33" s="8">
        <f t="shared" si="0"/>
        <v>5.821444073693588E-2</v>
      </c>
      <c r="N33" s="6"/>
      <c r="O33" s="1">
        <v>44.107142857142861</v>
      </c>
      <c r="P33" s="2">
        <v>7776.142857142856</v>
      </c>
      <c r="Q33" s="27">
        <f t="shared" si="1"/>
        <v>8.336648485973934E-2</v>
      </c>
      <c r="R33" s="2"/>
      <c r="S33" s="2"/>
      <c r="V33" s="2"/>
      <c r="W33" s="2"/>
    </row>
    <row r="34" spans="1:23" x14ac:dyDescent="0.25">
      <c r="A34" s="38"/>
      <c r="B34" s="3" t="s">
        <v>56</v>
      </c>
      <c r="C34" t="s">
        <v>57</v>
      </c>
      <c r="D34" s="2">
        <v>7</v>
      </c>
      <c r="E34" s="2">
        <v>6.774193548387097</v>
      </c>
      <c r="F34" s="25">
        <f t="shared" si="5"/>
        <v>3.3333333333333305E-2</v>
      </c>
      <c r="G34" s="2">
        <v>7</v>
      </c>
      <c r="H34" s="68">
        <f t="shared" si="4"/>
        <v>0</v>
      </c>
      <c r="I34" s="2">
        <v>1806</v>
      </c>
      <c r="J34" s="2">
        <v>1747.741935483871</v>
      </c>
      <c r="K34" s="25">
        <f t="shared" si="2"/>
        <v>3.3333333333333326E-2</v>
      </c>
      <c r="L34" s="2">
        <v>1806</v>
      </c>
      <c r="M34" s="8">
        <f t="shared" si="0"/>
        <v>0</v>
      </c>
      <c r="N34" s="6"/>
      <c r="O34" s="1">
        <v>1</v>
      </c>
      <c r="P34" s="2">
        <v>258</v>
      </c>
      <c r="Q34" s="27">
        <f t="shared" si="1"/>
        <v>2.7659668152901599E-3</v>
      </c>
      <c r="R34" s="2"/>
      <c r="S34" s="2"/>
      <c r="V34" s="2"/>
      <c r="W34" s="2"/>
    </row>
    <row r="35" spans="1:23" x14ac:dyDescent="0.25">
      <c r="A35" s="38"/>
      <c r="B35" s="3" t="s">
        <v>58</v>
      </c>
      <c r="C35" t="s">
        <v>59</v>
      </c>
      <c r="D35" s="2">
        <v>18</v>
      </c>
      <c r="E35" s="2">
        <v>18.967741935483872</v>
      </c>
      <c r="F35" s="25">
        <f t="shared" si="5"/>
        <v>-5.1020408163265349E-2</v>
      </c>
      <c r="G35" s="2">
        <v>15.206896551724137</v>
      </c>
      <c r="H35" s="68">
        <f t="shared" si="4"/>
        <v>0.18367346938775517</v>
      </c>
      <c r="I35" s="2">
        <v>4099</v>
      </c>
      <c r="J35" s="2">
        <v>4112.3870967741941</v>
      </c>
      <c r="K35" s="25">
        <f t="shared" si="2"/>
        <v>-3.255310470333667E-3</v>
      </c>
      <c r="L35" s="2">
        <v>2911.0344827586205</v>
      </c>
      <c r="M35" s="8">
        <f t="shared" si="0"/>
        <v>0.40809049988154478</v>
      </c>
      <c r="N35" s="6"/>
      <c r="O35" s="1">
        <v>2.5714285714285712</v>
      </c>
      <c r="P35" s="2">
        <v>585.57142857142856</v>
      </c>
      <c r="Q35" s="27">
        <f t="shared" si="1"/>
        <v>6.2777951139946653E-3</v>
      </c>
      <c r="R35" s="2"/>
      <c r="S35" s="2"/>
      <c r="V35" s="2"/>
      <c r="W35" s="2"/>
    </row>
    <row r="36" spans="1:23" x14ac:dyDescent="0.25">
      <c r="A36" s="38"/>
      <c r="B36" s="3" t="s">
        <v>60</v>
      </c>
      <c r="C36" t="s">
        <v>61</v>
      </c>
      <c r="D36" s="2">
        <v>21</v>
      </c>
      <c r="E36" s="2">
        <v>26.193548387096772</v>
      </c>
      <c r="F36" s="25">
        <f t="shared" si="5"/>
        <v>-0.19827586206896547</v>
      </c>
      <c r="G36" s="2">
        <v>21</v>
      </c>
      <c r="H36" s="68">
        <f t="shared" si="4"/>
        <v>0</v>
      </c>
      <c r="I36" s="2">
        <v>4807.75</v>
      </c>
      <c r="J36" s="2">
        <v>5673.3870967741932</v>
      </c>
      <c r="K36" s="25">
        <f t="shared" si="2"/>
        <v>-0.15257853589196868</v>
      </c>
      <c r="L36" s="2">
        <v>4268.0689655172409</v>
      </c>
      <c r="M36" s="8">
        <f t="shared" si="0"/>
        <v>0.12644618417438247</v>
      </c>
      <c r="N36" s="6"/>
      <c r="O36" s="1">
        <v>2.9999999999999996</v>
      </c>
      <c r="P36" s="2">
        <v>686.82142857142856</v>
      </c>
      <c r="Q36" s="27">
        <f t="shared" si="1"/>
        <v>7.3632762769719083E-3</v>
      </c>
      <c r="R36" s="2"/>
      <c r="S36" s="2"/>
      <c r="V36" s="2"/>
      <c r="W36" s="2"/>
    </row>
    <row r="37" spans="1:23" x14ac:dyDescent="0.25">
      <c r="A37" s="38"/>
      <c r="B37" s="3" t="s">
        <v>62</v>
      </c>
      <c r="C37" t="s">
        <v>63</v>
      </c>
      <c r="D37" s="2">
        <v>52.5</v>
      </c>
      <c r="E37" s="2">
        <v>46.064516129032263</v>
      </c>
      <c r="F37" s="25">
        <f t="shared" si="5"/>
        <v>0.13970588235294104</v>
      </c>
      <c r="G37" s="2">
        <v>58.655172413793096</v>
      </c>
      <c r="H37" s="68">
        <f t="shared" si="4"/>
        <v>-0.10493827160493815</v>
      </c>
      <c r="I37" s="2">
        <v>8435.25</v>
      </c>
      <c r="J37" s="2">
        <v>7579.6451612903229</v>
      </c>
      <c r="K37" s="25">
        <f t="shared" si="2"/>
        <v>0.11288191208201928</v>
      </c>
      <c r="L37" s="2">
        <v>9544.8620689655163</v>
      </c>
      <c r="M37" s="8">
        <f t="shared" si="0"/>
        <v>-0.11625228955097697</v>
      </c>
      <c r="N37" s="6"/>
      <c r="O37" s="1">
        <v>7.4999999999999973</v>
      </c>
      <c r="P37" s="2">
        <v>1205.0357142857144</v>
      </c>
      <c r="Q37" s="27">
        <f t="shared" si="1"/>
        <v>1.2918948825402173E-2</v>
      </c>
      <c r="R37" s="2"/>
      <c r="S37" s="2"/>
      <c r="V37" s="2"/>
      <c r="W37" s="2"/>
    </row>
    <row r="38" spans="1:23" x14ac:dyDescent="0.25">
      <c r="A38" s="38"/>
      <c r="B38" s="3" t="s">
        <v>64</v>
      </c>
      <c r="C38" t="s">
        <v>65</v>
      </c>
      <c r="D38" s="2"/>
      <c r="E38" s="2">
        <v>2.935483870967742</v>
      </c>
      <c r="F38" s="25">
        <f t="shared" si="5"/>
        <v>-1</v>
      </c>
      <c r="G38" s="2"/>
      <c r="H38" s="68" t="e">
        <f t="shared" si="4"/>
        <v>#DIV/0!</v>
      </c>
      <c r="I38" s="2"/>
      <c r="J38" s="2">
        <v>528.38709677419354</v>
      </c>
      <c r="K38" s="25">
        <f t="shared" si="2"/>
        <v>-1</v>
      </c>
      <c r="L38" s="2"/>
      <c r="M38" s="8" t="e">
        <f t="shared" si="0"/>
        <v>#DIV/0!</v>
      </c>
      <c r="N38" s="6"/>
      <c r="O38" s="1"/>
      <c r="P38" s="2"/>
      <c r="Q38" s="27">
        <f t="shared" si="1"/>
        <v>0</v>
      </c>
      <c r="R38" s="2"/>
      <c r="S38" s="2"/>
      <c r="V38" s="2"/>
      <c r="W38" s="2"/>
    </row>
    <row r="39" spans="1:23" ht="15.75" thickBot="1" x14ac:dyDescent="0.3">
      <c r="A39" s="38"/>
      <c r="B39" s="3" t="s">
        <v>490</v>
      </c>
      <c r="C39" t="s">
        <v>489</v>
      </c>
      <c r="D39" s="2">
        <v>20.75</v>
      </c>
      <c r="E39" s="2">
        <v>18.516129032258064</v>
      </c>
      <c r="F39" s="25">
        <f t="shared" si="5"/>
        <v>0.12064459930313591</v>
      </c>
      <c r="G39" s="2"/>
      <c r="H39" s="68"/>
      <c r="I39" s="2">
        <v>2739</v>
      </c>
      <c r="J39" s="2">
        <v>2444.1290322580644</v>
      </c>
      <c r="K39" s="25">
        <f t="shared" si="2"/>
        <v>0.12064459930313594</v>
      </c>
      <c r="L39" s="2"/>
      <c r="M39" s="8"/>
      <c r="N39" s="6"/>
      <c r="O39" s="1">
        <v>2.9642857142857144</v>
      </c>
      <c r="P39" s="2">
        <v>391.28571428571428</v>
      </c>
      <c r="Q39" s="27">
        <f t="shared" si="1"/>
        <v>4.1948965155480331E-3</v>
      </c>
      <c r="R39" s="2"/>
      <c r="S39" s="2"/>
      <c r="V39" s="2"/>
      <c r="W39" s="2"/>
    </row>
    <row r="40" spans="1:23" ht="15.75" thickBot="1" x14ac:dyDescent="0.3">
      <c r="A40" s="9" t="s">
        <v>66</v>
      </c>
      <c r="B40" s="10"/>
      <c r="C40" s="10"/>
      <c r="D40" s="11">
        <v>1081.75</v>
      </c>
      <c r="E40" s="11">
        <v>1044.5806451612907</v>
      </c>
      <c r="F40" s="70">
        <f t="shared" si="5"/>
        <v>3.5583039960471491E-2</v>
      </c>
      <c r="G40" s="11">
        <v>972.75862068965512</v>
      </c>
      <c r="H40" s="48">
        <f t="shared" si="4"/>
        <v>0.11204360155973066</v>
      </c>
      <c r="I40" s="11">
        <v>191449</v>
      </c>
      <c r="J40" s="11">
        <v>186546.04838709673</v>
      </c>
      <c r="K40" s="70">
        <f t="shared" si="2"/>
        <v>2.6282795348895768E-2</v>
      </c>
      <c r="L40" s="11">
        <v>175551.18965517238</v>
      </c>
      <c r="M40" s="71">
        <f t="shared" si="0"/>
        <v>9.0559399660321338E-2</v>
      </c>
      <c r="N40" s="51"/>
      <c r="O40" s="12">
        <v>154.53571428571431</v>
      </c>
      <c r="P40" s="11">
        <v>27349.857142857134</v>
      </c>
      <c r="Q40" s="49">
        <f t="shared" si="1"/>
        <v>0.29321239248088904</v>
      </c>
      <c r="R40" s="2"/>
      <c r="S40" s="2"/>
      <c r="V40" s="2"/>
      <c r="W40" s="2"/>
    </row>
    <row r="41" spans="1:23" ht="15.75" thickBot="1" x14ac:dyDescent="0.3">
      <c r="A41" s="9" t="s">
        <v>506</v>
      </c>
      <c r="B41" s="9"/>
      <c r="C41" s="32"/>
      <c r="D41" s="11">
        <f>D40/7</f>
        <v>154.53571428571428</v>
      </c>
      <c r="E41" s="11">
        <f>E40/7</f>
        <v>149.22580645161295</v>
      </c>
      <c r="F41" s="70">
        <f t="shared" si="5"/>
        <v>3.5583039960471463E-2</v>
      </c>
      <c r="G41" s="11">
        <f>G40/7</f>
        <v>138.9655172413793</v>
      </c>
      <c r="H41" s="48">
        <f t="shared" si="4"/>
        <v>0.1120436015597306</v>
      </c>
      <c r="I41" s="12">
        <f>I40/7</f>
        <v>27349.857142857141</v>
      </c>
      <c r="J41" s="11">
        <f>J40/7</f>
        <v>26649.435483870962</v>
      </c>
      <c r="K41" s="70">
        <f t="shared" si="2"/>
        <v>2.628279534889567E-2</v>
      </c>
      <c r="L41" s="11">
        <f>L40/7</f>
        <v>25078.741379310341</v>
      </c>
      <c r="M41" s="71">
        <f t="shared" si="0"/>
        <v>9.0559399660321227E-2</v>
      </c>
      <c r="N41" s="51"/>
      <c r="O41" s="12">
        <f>O40/7</f>
        <v>22.076530612244902</v>
      </c>
      <c r="P41" s="11">
        <f>P40/7</f>
        <v>3907.1224489795904</v>
      </c>
      <c r="Q41" s="49">
        <f t="shared" si="1"/>
        <v>4.188748464012701E-2</v>
      </c>
      <c r="R41" s="2"/>
      <c r="S41" s="2"/>
      <c r="V41" s="2"/>
      <c r="W41" s="2"/>
    </row>
    <row r="42" spans="1:23" ht="15.75" thickBot="1" x14ac:dyDescent="0.3">
      <c r="A42" s="161" t="s">
        <v>83</v>
      </c>
      <c r="B42" s="162" t="s">
        <v>83</v>
      </c>
      <c r="C42" s="163" t="s">
        <v>528</v>
      </c>
      <c r="D42" s="164">
        <v>1.75</v>
      </c>
      <c r="E42" s="164">
        <v>2.82258064516129</v>
      </c>
      <c r="F42" s="165" t="s">
        <v>517</v>
      </c>
      <c r="G42" s="164">
        <v>0.24137931034482757</v>
      </c>
      <c r="H42" s="166"/>
      <c r="I42" s="164">
        <v>28</v>
      </c>
      <c r="J42" s="164">
        <v>45.161290322580641</v>
      </c>
      <c r="K42" s="167"/>
      <c r="L42" s="164">
        <v>3.8620689655172411</v>
      </c>
      <c r="M42" s="168"/>
      <c r="N42" s="169"/>
      <c r="O42" s="171">
        <v>0.25</v>
      </c>
      <c r="P42" s="164">
        <v>4</v>
      </c>
      <c r="Q42" s="170"/>
      <c r="R42" s="2"/>
      <c r="S42" s="2"/>
      <c r="V42" s="2"/>
      <c r="W42" s="2"/>
    </row>
    <row r="43" spans="1:23" ht="15.75" thickBot="1" x14ac:dyDescent="0.3">
      <c r="A43" s="161"/>
      <c r="B43" s="162"/>
      <c r="C43" s="163" t="s">
        <v>516</v>
      </c>
      <c r="D43" s="164">
        <v>3</v>
      </c>
      <c r="E43" s="164">
        <v>2.935483870967742</v>
      </c>
      <c r="F43" s="165"/>
      <c r="G43" s="164"/>
      <c r="H43" s="166"/>
      <c r="I43" s="164">
        <v>1014</v>
      </c>
      <c r="J43" s="164">
        <v>992.19354838709683</v>
      </c>
      <c r="K43" s="167"/>
      <c r="L43" s="164"/>
      <c r="M43" s="168"/>
      <c r="N43" s="169"/>
      <c r="O43" s="171">
        <v>0.42857142857142855</v>
      </c>
      <c r="P43" s="164">
        <v>144.85714285714286</v>
      </c>
      <c r="Q43" s="170"/>
      <c r="R43" s="2"/>
      <c r="S43" s="2"/>
      <c r="V43" s="2"/>
      <c r="W43" s="2"/>
    </row>
    <row r="44" spans="1:23" ht="15.75" thickBot="1" x14ac:dyDescent="0.3">
      <c r="A44" s="161"/>
      <c r="B44" s="162"/>
      <c r="C44" s="163" t="s">
        <v>529</v>
      </c>
      <c r="D44" s="164">
        <v>10</v>
      </c>
      <c r="E44" s="164">
        <v>10.387096774193548</v>
      </c>
      <c r="F44" s="165"/>
      <c r="G44" s="164"/>
      <c r="H44" s="166"/>
      <c r="I44" s="164">
        <v>60</v>
      </c>
      <c r="J44" s="164">
        <v>62.322580645161281</v>
      </c>
      <c r="K44" s="167"/>
      <c r="L44" s="164"/>
      <c r="M44" s="168"/>
      <c r="N44" s="169"/>
      <c r="O44" s="171">
        <v>1.4285714285714286</v>
      </c>
      <c r="P44" s="164">
        <v>8.5714285714285712</v>
      </c>
      <c r="Q44" s="170"/>
      <c r="R44" s="2"/>
      <c r="S44" s="2"/>
      <c r="V44" s="2"/>
      <c r="W44" s="2"/>
    </row>
    <row r="45" spans="1:23" ht="15.75" thickBot="1" x14ac:dyDescent="0.3">
      <c r="A45" s="9" t="s">
        <v>493</v>
      </c>
      <c r="B45" s="10"/>
      <c r="C45" s="10"/>
      <c r="D45" s="11">
        <v>14.75</v>
      </c>
      <c r="E45" s="11">
        <v>16.14516129032258</v>
      </c>
      <c r="F45" s="70"/>
      <c r="G45" s="11"/>
      <c r="H45" s="48"/>
      <c r="I45" s="11">
        <v>1102</v>
      </c>
      <c r="J45" s="11">
        <v>1099.6774193548388</v>
      </c>
      <c r="K45" s="70"/>
      <c r="L45" s="11">
        <v>3.8620689655172411</v>
      </c>
      <c r="M45" s="71"/>
      <c r="N45" s="51"/>
      <c r="O45" s="12">
        <v>2.1071428571428572</v>
      </c>
      <c r="P45" s="11">
        <v>157.42857142857144</v>
      </c>
      <c r="Q45" s="49"/>
      <c r="R45" s="2"/>
      <c r="S45" s="2"/>
      <c r="V45" s="2"/>
      <c r="W45" s="2"/>
    </row>
    <row r="46" spans="1:23" ht="15.75" thickBot="1" x14ac:dyDescent="0.3">
      <c r="A46" s="95" t="s">
        <v>518</v>
      </c>
      <c r="B46" s="65"/>
      <c r="C46" s="160"/>
      <c r="D46" s="127">
        <v>3876.375</v>
      </c>
      <c r="E46" s="127">
        <v>3736.3064516129043</v>
      </c>
      <c r="F46" s="158" t="s">
        <v>517</v>
      </c>
      <c r="G46" s="127">
        <v>3687.7931034482754</v>
      </c>
      <c r="H46" s="157">
        <f t="shared" si="4"/>
        <v>5.1136788659697563E-2</v>
      </c>
      <c r="I46" s="127">
        <v>652936.25</v>
      </c>
      <c r="J46" s="127">
        <v>633774.80645161297</v>
      </c>
      <c r="K46" s="158">
        <f t="shared" si="2"/>
        <v>3.0233835982954867E-2</v>
      </c>
      <c r="L46" s="127">
        <v>636130.06896551745</v>
      </c>
      <c r="M46" s="122">
        <f t="shared" si="0"/>
        <v>2.6419409888630115E-2</v>
      </c>
      <c r="N46" s="157"/>
      <c r="O46" s="172">
        <v>553.767857142857</v>
      </c>
      <c r="P46" s="127">
        <v>93276.607142857159</v>
      </c>
      <c r="Q46" s="159">
        <f>P46/$P$46</f>
        <v>1</v>
      </c>
      <c r="R46" s="2"/>
      <c r="S46" s="2"/>
      <c r="V46" s="2"/>
      <c r="W46" s="2"/>
    </row>
    <row r="47" spans="1:23" ht="15.75" thickBot="1" x14ac:dyDescent="0.3">
      <c r="A47" s="69" t="s">
        <v>423</v>
      </c>
      <c r="B47" s="34"/>
      <c r="C47" s="46"/>
      <c r="D47" s="36">
        <f>D46/7</f>
        <v>553.76785714285711</v>
      </c>
      <c r="E47" s="36">
        <f t="shared" ref="E47:P47" si="6">E46/7</f>
        <v>533.75806451612914</v>
      </c>
      <c r="F47" s="70" t="s">
        <v>517</v>
      </c>
      <c r="G47" s="36">
        <f t="shared" si="6"/>
        <v>526.82758620689651</v>
      </c>
      <c r="H47" s="36" t="s">
        <v>517</v>
      </c>
      <c r="I47" s="36">
        <f t="shared" si="6"/>
        <v>93276.607142857145</v>
      </c>
      <c r="J47" s="36">
        <f t="shared" si="6"/>
        <v>90539.258064516136</v>
      </c>
      <c r="K47" s="36" t="s">
        <v>517</v>
      </c>
      <c r="L47" s="36">
        <f t="shared" si="6"/>
        <v>90875.724137931058</v>
      </c>
      <c r="M47" s="36" t="s">
        <v>517</v>
      </c>
      <c r="N47" s="103" t="s">
        <v>517</v>
      </c>
      <c r="O47" s="37">
        <f t="shared" si="6"/>
        <v>79.109693877550995</v>
      </c>
      <c r="P47" s="36">
        <f t="shared" si="6"/>
        <v>13325.229591836736</v>
      </c>
      <c r="Q47" s="49">
        <f>P47/$P$46</f>
        <v>0.14285714285714285</v>
      </c>
      <c r="R47" s="2"/>
      <c r="S47" s="2"/>
      <c r="V47" s="2"/>
      <c r="W47" s="2"/>
    </row>
  </sheetData>
  <mergeCells count="3">
    <mergeCell ref="D3:H3"/>
    <mergeCell ref="I3:M3"/>
    <mergeCell ref="O3:Q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N k L A A B Q S w M E F A A C A A g A E m x b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B J s W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b F t a b M g N z t I I A A C 6 S A A A E w A c A E Z v c m 1 1 b G F z L 1 N l Y 3 R p b 2 4 x L m 0 g o h g A K K A U A A A A A A A A A A A A A A A A A A A A A A A A A A A A 7 R x d c 9 q 4 9 r 0 z / Q 8 a 9 8 W 5 4 y W x g S T s 3 j 5 Q S P d m L 0 m 6 g b Y P I c M o o A T f G I u R 5 T R M J v / 9 S r L B l i U Z 2 F C 6 2 b K d 2 b I 6 0 v n S 0 f m S v B E a U h + H o J v 8 7 f 7 2 9 s 3 b N 9 E Y E j Q C 7 6 z u c I x G c Y D A G Q 7 p O J i B b j y Z Q D I D l 2 i K C Q X 2 8 X 5 j z w L v Q Y D o 2 z e A / d P F M R k i N n L y O E R B 5 S s m 9 z c Y 3 9 s f / Q B V W g w L C m l k W 6 1 f + 5 8 j R K L + A y R x O O x f h K h N / A c E f g G t V v u i 2 W + j 6 J 7 i a f 8 L h / c 7 i C 3 v / w H D m B P 3 D r x a f 8 7 a I G V t k L I 2 S F g b V K s N t 1 p 5 D K J H a 8 8 B Y R w E D q A k R n t O w u h S 4 Q b d M U K U C 5 f I 9 H R 1 S t H k / b J l l v N f P x y x a W L 1 9 f N V G 1 J 4 v S B 6 i S b 4 g e m 2 h 6 f g E n + L O P 4 e v G H K 6 d 7 7 U 3 t V r p z 6 n o L y A 6 Y U T w p Y E 2 A H R v T c 1 l B 3 q m 6 G 6 B P B E 0 w Z + D 8 I j t j m Z F h S S D p u 6 2 k 6 4 C q d 1 w y C 7 h A G k E T v u c q v M x K t M Q z v O A O z K c r Q 9 w g M o 1 t M J i 0 c x J O Q A z k R h R / n 6 c k 6 u 6 e g G T B i l M 0 C F D 3 S Z w c 8 W R f E v 1 M G m R F R d R B S N B 8 c s d 9 i s O m T I Y G 3 N G G s u O R j 4 N + N K Z f w N K S H t Q q f J A B d B H X D z e 5 Z Y f Q 5 v 1 3 T A A 6 Z V F 9 g E K P 8 T o l x M W o X N O V Y n W a X / d t y 0 l l k P r 3 H e H Q W 4 i c S 5 4 i d I c K R J H r N b W g L T 2 7 8 E K X j t s K V g t J J V 5 D 5 U k 7 4 w 6 y N A n / i U 0 R s x h v 4 M 2 b b 1 a U z R u A c h + y o p f S t v P Q h n O g 4 S g A Z Q w X O p a 2 3 W n i E r L x S f y c 4 n r L p s v G L U V s l m j O D O Y d z p O x v 2 R b 4 h j J l h A h 8 h T O Q W Q K C w z H o + B G t s A N q X 6 U A Z u q J 7 X C H w 3 l g P y Y 3 i C Q 2 m i K Z W 0 0 B h R g 2 I s g J e x o y 1 8 n P R R v O I u C H i a v I x G 6 O R o m k d k E x f D e l J S k P X B c V D j k N x b j N n R Y / t j k T z s g z 9 F y X c c R O v p 6 o g U G u 2 w d E 4 B 1 i A D 9 Q t H l V 0 P L 1 / p W E 4 H r f 0 3 P h 6 t m Q G G X E v y J 0 r 6 G q 5 e n 6 X 0 d 6 W t 5 y W q 4 q q b T l V 5 I h r C x l d T l l L y e m T F L D j i R i e t z + j B H x U e 4 I n b P T j 0 Z / Y L 9 I q i p O U X p 6 m H m / s z 6 D L g D t i x 7 o / e I e H C h h k c 1 O j i 1 X T g E R x 8 / D Z q W D b u l F z P x J x t n J 4 x S G f L p B F w l c / F 7 o p C C N h i J n J g 6 p l f j r P L C S A o w + y z U 7 L Q O v 3 H n p a H D 3 w x K b K O E i 8 0 R t P q R 6 8 V Q c 1 7 A 7 C p t q Y B P 7 V I x 1 m k n y S M V d e Y s K y 9 b Y J F d x v Z W C B O + k G R / w a C a m A U u N 4 B W 3 Y l h W h O b R m B T u G R R u F D t v 6 + + s H i I T P 4 Q B + J 0 5 1 U g + C A p s J T U X V q 2 h Z e E g d A x B w s B E G B + e M C H 9 4 T 7 z / Y i E k J c F M J D W 2 e f o 2 1 6 i d h l X J Y e n A F k B b T K x S G X v 7 R s / X K Y C u W w p 9 0 T b K l d q l c + V b m X A + B g I P o o V S u 3 w + L B R W q H w 9 U Y 5 T P V J 6 a K X V i e r c O Q c b q g 2 8 R q v r D Z Z v Q h J 3 L 5 S O G h r k z a a 6 q a y 0 X 2 W O F i L f D G X Z 9 5 g S E a r 1 y u X n 4 r 1 i r 6 K 4 a M d D E f g I x x S T A q k d z X O J m o c u R x 5 W Y 0 z D z N P 8 2 w n X 3 O c w U f 7 S t h h S c 2 R 9 7 0 S f d n h y g n E t h z s g i o D D o k / F Y 0 s F h 4 W w S E q 9 a 4 S 0 y Z v W k i W S r 3 n G j 5 K R 3 s 7 P q q 8 0 y F l T Q Z Q L m V K 5 8 B w 9 p z Y G y d f 0 w / X 8 8 P P a o j Q n B Y O y E 6 L 7 C 3 y 1 B Y U d C 7 o h B B M I s U H i W H h C P I x I 3 d 6 T B J z U y q c j C I t + X C o 2 d p r O B 0 y 1 6 b j U U w l N 3 U + t N S 3 c 0 D S N p B s / F l e W w j u p q x W n p b l t B 9 O v u y V g E X K W w Q L H W h g s h F K k q / Z x q / t 1 7 f X x v + I b s j q f X z v q O E d / 3 P 7 + J v K l X d 9 / F 0 f / 9 X k u N + x j 7 9 r 1 + / a 9 b t 2 / Y v b 9 c D 2 9 n Y t + z V a 9 o o n e 0 H P P m s d s 3 A m d q P D c q 9 4 q r 9 K M U x Z t V + v W f w X u v Y m L n 3 K G 1 R W l 6 Z e W i i R z H I / w T l T w K K F r + K p z H H o o Q v M h s U Z v d I J K R e m 6 O 4 a w / s S V T o i Y T 1 Q w r 1 Y 7 s z 7 g M Z A 7 6 4 c 6 V 0 e 6 r + j A l d I H B y g T R 1 4 3 u E n l Z F l 0 q 9 n 1 G 9 R H w 6 j 4 V j i j y G F y t N 7 V l w z D k d + U q S l O P V e u s h e 2 b 2 I 8 N j + L X P a S y 3 s m h G z P o c + D 7 Z C 8 c x 1 0 z E K M + w W Q E G E g C U T W S 5 G e U x V p e b 3 L p i y / 7 6 Z g X k z e i F I 0 h U E / w Z u y t 1 B O i d h T p p S Z 7 E j m c Q m Y 1 B r N M x z W Z y Z T x b L M G i U T s / h d g 6 S B a 5 T S s E 7 y C 2 p z 5 e U U v E y K t 6 c i l d O h c u R r e H r M W H Z A E H S E n 7 0 p Q r d v H d r X F + J y L y t U r 3 8 A q v q N o 6 O d h d Y u w u s 3 Q X W r r h / 9 R d Y + k R 4 W 6 1 6 4 X 4 S 6 o v 3 A d X j o / L 3 A V q u S 2 6 y d A n q y 9 x p G Q d O 7 U X e L 3 O j P 6 7 t f 9 r s N c E Z o g Q r I F E w K N c E S a o t D 8 4 z b M 0 o 0 G L p s L S P x h k 7 O c / Y w e G d C Z b V O g W m 8 i W O c r c Q 4 B u W i F y i O 5 4 v F 6 F f m y 3 V g Z 7 j 5 N V Q I S D A a e F y w m h F r m J G s h 9 1 N x J + X R 7 H 5 V s 6 F Z f h n i R p u 3 T Q A w o A v g U X 0 4 i b N j v D P R e w u P W j r 0 o E e w P B 3 g D f D h h 7 i 9 u S 4 3 q 1 O h i h a c 9 d 7 c 5 E L + n S O x P 9 s o 3 d m Z R y t b F v H 7 z D b a R n e R N U q K x r f 3 9 3 4 6 s f c u P 7 K U z v e 4 e 0 N U x b D W j e 5 l 0 f M 7 2 t 1 p 4 7 8 9 u Z n x J 5 / / Y W u I u + / + z o C + z q y w w w g p M J g d / 6 b f w t D D A c R a s Y V v W o f u D Z 7 Z N P e z + F X f 1 s v q 1 J y I + w q c N G z W 5 e X u 5 s 6 t X b 1 A a / c F l q S 8 V L g C O 3 U V / H g t Z 8 n a c V c L P W o 7 8 E e F X d K 2 3 f 3 f T E T t e N N z T W x f C + K D t X b K 8 n z B 4 t e e y 9 w i m R e 0 J e T U V y Q c e I q E 3 q L g r Q k O a 7 5 p q M I f d w b P E a L d G B 8 Q 2 H 8 Q m H j p u c / j U f A a r P a 7 b 9 I a C 1 k e 8 A 0 9 f M 6 g N m 6 c 3 y d / 9 Q U G F D + y W h O k F i 8 i 9 c f 5 j 2 g Z 9 I s 7 z z n z q 1 m I V P V 2 X / U 4 L V p d V O l x + V J / t l K d 8 1 y I o o + 6 7 h x Z X Z P P A Y S 7 P / x S E g w k U n V d z u C 4 e f + g u H / w N Q S w E C L Q A U A A I A C A A S b F t a N u M / H 6 U A A A D 3 A A A A E g A A A A A A A A A A A A A A A A A A A A A A Q 2 9 u Z m l n L 1 B h Y 2 t h Z 2 U u e G 1 s U E s B A i 0 A F A A C A A g A E m x b W g / K 6 a u k A A A A 6 Q A A A B M A A A A A A A A A A A A A A A A A 8 Q A A A F t D b 2 5 0 Z W 5 0 X 1 R 5 c G V z X S 5 4 b W x Q S w E C L Q A U A A I A C A A S b F t a b M g N z t I I A A C 6 S A A A E w A A A A A A A A A A A A A A A A D i A Q A A R m 9 y b X V s Y X M v U 2 V j d G l v b j E u b V B L B Q Y A A A A A A w A D A M I A A A A B C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K c Q E A A A A A A K h x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1 b n Q i I F Z h b H V l P S J s M C I g L z 4 8 R W 5 0 c n k g V H l w Z T 0 i R m l s b E x h c 3 R V c G R h d G V k I i B W Y W x 1 Z T 0 i Z D I w M j Q t M D E t M D R U M T k 6 N D I 6 M T Y u M D c z O T Y w N 1 o i I C 8 + P E V u d H J 5 I F R 5 c G U 9 I k Z p b G x D b 2 x 1 b W 5 U e X B l c y I g V m F s d W U 9 I n N D U V l H Q m d V R k F 3 Q U F B Q U F G Q m d B R 0 J n W T 0 i I C 8 + P E V u d H J 5 I F R 5 c G U 9 I l F 1 Z X J 5 S U Q i I F Z h b H V l P S J z O D B i M j J m Y j k t Z G Y z O S 0 0 N T c 5 L T h k M j c t M T M z Z D R k N j M 1 M T R j I i A v P j x F b n R y e S B U e X B l P S J S Z W N v d m V y e V R h c m d l d F N o Z W V 0 I i B W Y W x 1 Z T 0 i c 1 N o Z W V 0 N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G 9 h Z G V k V G 9 B b m F s e X N p c 1 N l c n Z p Y 2 V z I i B W Y W x 1 Z T 0 i b D A i I C 8 + P E V u d H J 5 I F R 5 c G U 9 I k Z p b G x D b 2 x 1 b W 5 O Y W 1 l c y I g V m F s d W U 9 I n N b J n F 1 b 3 Q 7 R G F 0 Z S Z x d W 9 0 O y w m c X V v d D t E Z X M m c X V v d D s s J n F 1 b 3 Q 7 Q 2 9 k Z S Z x d W 9 0 O y w m c X V v d D t B a X J j c m F m d C B U e X B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F p c m N y Y W Z 0 I F R 5 c G U u M S 5 B a X J j c m F m d C A j J n F 1 b 3 Q 7 L C Z x d W 9 0 O 0 F p c m N y Y W Z 0 I F R 5 c G U u M S 5 B a X J j c m F m d C B C b 2 R 5 I F R 5 c G U g J n F 1 b 3 Q 7 L C Z x d W 9 0 O 1 R l c m 1 p b m F s I E d h d G V z L k N h c n J p Z X I m c X V v d D s s J n F 1 b 3 Q 7 V G V y b W l u Y W w g R 2 F 0 Z X M u R G 9 t Z X N 0 a W M v S W 5 0 Z X J u Y X R p b 2 5 h b C Z x d W 9 0 O y w m c X V v d D t U Z X J t a W 5 h b C B H Y X R l c y 5 U Z X J t a W 5 h b C A o T m V 3 K S Z x d W 9 0 O 1 0 i I C 8 + P E V u d H J 5 I F R 5 c G U 9 I k Z p b G x F c n J v c k N v Z G U i I F Z h b H V l P S J z V W 5 r b m 9 3 b i I g L z 4 8 R W 5 0 c n k g V H l w Z T 0 i R m l s b E N v d W 5 0 I i B W Y W x 1 Z T 0 i b D g 2 M j g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U 2 N o Z W R 1 b G U g T W 9 u d G h s e S B T d W 1 t Y X J 5 I F J l c G 9 y d C A o O F x c L z k p L 0 d y b 3 V w Z W Q g U m 9 3 c y 5 7 R G F 0 Z S w w f S Z x d W 9 0 O y w m c X V v d D t T Z W N 0 a W 9 u M S 9 T Y 2 h l Z H V s Z S B N b 2 5 0 a G x 5 I F N 1 b W 1 h c n k g U m V w b 3 J 0 I C g 4 X F w v O S k v R 3 J v d X B l Z C B S b 3 d z L n t N Z X J n Z W Q s M X 0 m c X V v d D s s J n F 1 b 3 Q 7 U 2 V j d G l v b j E v U 2 N o Z W R 1 b G U g T W 9 u d G h s e S B T d W 1 t Y X J 5 I F J l c G 9 y d C A o O F x c L z k p L 0 d y b 3 V w Z W Q g U m 9 3 c y 5 7 Q 2 9 k Z S w y f S Z x d W 9 0 O y w m c X V v d D t T Z W N 0 a W 9 u M S 9 T Y 2 h l Z H V s Z S B N b 2 5 0 a G x 5 I F N 1 b W 1 h c n k g U m V w b 3 J 0 I C g 4 X F w v O S k v R 3 J v d X B l Z C B S b 3 d z L n t B a X J j c m F m d C B U e X B l L D N 9 J n F 1 b 3 Q 7 L C Z x d W 9 0 O 1 N l Y 3 R p b 2 4 x L 1 N j a G V k d W x l I E 1 v b n R o b H k g U 3 V t b W F y e S B S Z X B v c n Q g K D h c X C 8 5 K S 9 H c m 9 1 c G V k I F J v d 3 M u e 0 9 u Z S B X Y X k g R m x p Z 2 h 0 c y w 0 f S Z x d W 9 0 O y w m c X V v d D t T Z W N 0 a W 9 u M S 9 T Y 2 h l Z H V s Z S B N b 2 5 0 a G x 5 I F N 1 b W 1 h c n k g U m V w b 3 J 0 I C g 4 X F w v O S k v R 3 J v d X B l Z C B S b 3 d z L n t P b m U g V 2 F 5 I F N l Y X R z L D V 9 J n F 1 b 3 Q 7 L C Z x d W 9 0 O 1 N l Y 3 R p b 2 4 x L 1 N j a G V k d W x l I E 1 v b n R o b H k g U 3 V t b W F y e S B S Z X B v c n Q g K D h c X C 8 5 K S 9 J b n N l c n R l Z C B E Y X l z I G l u I E 1 v b n R o L n t E Y X l z I G l u I E 1 v b n R o L D Z 9 J n F 1 b 3 Q 7 L C Z x d W 9 0 O 1 N l Y 3 R p b 2 4 x L 1 N j a G V k d W x l I E 1 v b n R o b H k g U 3 V t b W F y e S B S Z X B v c n Q g K D h c X C 8 5 K S 9 B Z G R l Z C B D d X N 0 b 2 0 u e 0 F 2 Z X J h Z 2 U g R G F p b H k g R m x p Z 2 h 0 c y w 3 f S Z x d W 9 0 O y w m c X V v d D t T Z W N 0 a W 9 u M S 9 T Y 2 h l Z H V s Z S B N b 2 5 0 a G x 5 I F N 1 b W 1 h c n k g U m V w b 3 J 0 I C g 4 X F w v O S k v Q W R k Z W Q g Q 3 V z d G 9 t M S 5 7 V 2 V l a 2 x 5 I E Z s a W d o d H M s O H 0 m c X V v d D s s J n F 1 b 3 Q 7 U 2 V j d G l v b j E v U 2 N o Z W R 1 b G U g T W 9 u d G h s e S B T d W 1 t Y X J 5 I F J l c G 9 y d C A o O F x c L z k p L 0 F k Z G V k I E N 1 c 3 R v b T I u e 0 F 2 Z X J h Z 2 U g R G F p b H k g U 2 V h d H M s O X 0 m c X V v d D s s J n F 1 b 3 Q 7 U 2 V j d G l v b j E v U 2 N o Z W R 1 b G U g T W 9 u d G h s e S B T d W 1 t Y X J 5 I F J l c G 9 y d C A o O F x c L z k p L 0 F k Z G V k I E N 1 c 3 R v b T M u e 1 d l Z W t s e S B T Z W F 0 c y w x M H 0 m c X V v d D s s J n F 1 b 3 Q 7 U 2 V j d G l v b j E v V S B T I C B E T 1 Q g V C 0 x M D A g U 3 V t b W F y e S B S Z X B v c n Q v R 3 J v d X B l Z C B S b 3 d z L n t D b 3 V u d C w x f S Z x d W 9 0 O y w m c X V v d D t T Z W N 0 a W 9 u M S 9 B a X J j c m F m d C B U e X B l L 0 N o Y W 5 n Z W Q g V H l w Z S 5 7 Q W l y Y 3 J h Z n Q g I y w x f S Z x d W 9 0 O y w m c X V v d D t T Z W N 0 a W 9 u M S 9 B a X J j c m F m d C B U e X B l L 1 J l c G x h Y 2 V k I E V y c m 9 y c y 5 7 Q W l y Y 3 J h Z n Q g Q m 9 k e S B U e X B l I C w y f S Z x d W 9 0 O y w m c X V v d D t T Z W N 0 a W 9 u M S 9 U Z X J t a W 5 h b C B H Y X R l c y 9 D a G F u Z 2 V k I F R 5 c G U u e 0 N h c n J p Z X I s M X 0 m c X V v d D s s J n F 1 b 3 Q 7 U 2 V j d G l v b j E v V G V y b W l u Y W w g R 2 F 0 Z X M v Q 2 h h b m d l Z C B U e X B l L n t E b 2 1 l c 3 R p Y y 9 J b n R l c m 5 h d G l v b m F s L D J 9 J n F 1 b 3 Q 7 L C Z x d W 9 0 O 1 N l Y 3 R p b 2 4 x L 1 R l c m 1 p b m F s I E d h d G V z L 0 N o Y W 5 n Z W Q g V H l w Z S 5 7 V G V y b W l u Y W w g K E 5 l d y k s N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2 N o Z W R 1 b G U l M j B N b 2 5 0 a G x 5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l u c 2 V y d G V k J T I w R G F 5 c y U y M G l u J T I w T W 9 u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k Z G V k J T I w Q 3 V z d G 9 t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F F 1 Z X J p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R X h w Y W 5 k Z W Q l M j B B a X J j c m F m d C U y M F R 5 c G U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F F 1 Z X J p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R X h w Y W 5 k Z W Q l M j B U Z X J t a W 5 h b C U y M E d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N l N z I 0 M z J m Z i 1 l Z T E z L T Q x N m Q t O T Q 0 Z C 0 3 N z M 2 Y T k y N W E 0 Y z I i I C 8 + P E V u d H J 5 I F R 5 c G U 9 I k Z p b G x M Y X N 0 V X B k Y X R l Z C I g V m F s d W U 9 I m Q y M D I 0 L T A x L T A 0 V D E 5 O j U z O j M 2 L j A w N D I 1 O T d a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S B T I C B E T 1 Q g V C 0 x M D A g U 3 V t b W F y e S B S Z X B v c n Q v Q X V 0 b 1 J l b W 9 2 Z W R D b 2 x 1 b W 5 z M S 5 7 Q 2 9 k Z S w w f S Z x d W 9 0 O y w m c X V v d D t T Z W N 0 a W 9 u M S 9 V I F M g I E R P V C B U L T E w M C B T d W 1 t Y X J 5 I F J l c G 9 y d C 9 B d X R v U m V t b 3 Z l Z E N v b H V t b n M x L n t D b 3 V u d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E V u d H J 5 I F R 5 c G U 9 I l F 1 Z X J 5 S U Q i I F Z h b H V l P S J z M j M 5 Z G M w M D c t Y j E 3 Z S 0 0 Z j U w L W F k M j k t O T B m O D U y N j Y 1 Z W E z I i A v P j w v U 3 R h Y m x l R W 5 0 c m l l c z 4 8 L 0 l 0 Z W 0 + P E l 0 Z W 0 + P E l 0 Z W 1 M b 2 N h d G l v b j 4 8 S X R l b V R 5 c G U + R m 9 y b X V s Y T w v S X R l b V R 5 c G U + P E l 0 Z W 1 Q Y X R o P l N l Y 3 R p b 2 4 x L 0 F p c m N y Y W Z 0 J T I w V H l w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Q W l y Y 3 J h Z n Q l M j B U e X B l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E t M D R U M T k 6 N T M 6 M z Y u M D E z M j M 4 N F o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V y b W l u Y W w g R 2 F 0 Z X M v Q X V 0 b 1 J l b W 9 2 Z W R D b 2 x 1 b W 5 z M S 5 7 Q 2 9 k Z S w w f S Z x d W 9 0 O y w m c X V v d D t T Z W N 0 a W 9 u M S 9 U Z X J t a W 5 h b C B H Y X R l c y 9 B d X R v U m V t b 3 Z l Z E N v b H V t b n M x L n t D Y X J y a W V y L D F 9 J n F 1 b 3 Q 7 L C Z x d W 9 0 O 1 N l Y 3 R p b 2 4 x L 1 R l c m 1 p b m F s I E d h d G V z L 0 F 1 d G 9 S Z W 1 v d m V k Q 2 9 s d W 1 u c z E u e 0 R v b W V z d G l j L 0 l u d G V y b m F 0 a W 9 u Y W w s M n 0 m c X V v d D s s J n F 1 b 3 Q 7 U 2 V j d G l v b j E v V G V y b W l u Y W w g R 2 F 0 Z X M v Q X V 0 b 1 J l b W 9 2 Z W R D b 2 x 1 b W 5 z M S 5 7 V G V y b W l u Y W w g K E J F V i k s M 3 0 m c X V v d D s s J n F 1 b 3 Q 7 U 2 V j d G l v b j E v V G V y b W l u Y W w g R 2 F 0 Z X M v Q X V 0 b 1 J l b W 9 2 Z W R D b 2 x 1 b W 5 z M S 5 7 V G V y b W l u Y W w g K E 5 l d y k s N H 0 m c X V v d D s s J n F 1 b 3 Q 7 U 2 V j d G l v b j E v V G V y b W l u Y W w g R 2 F 0 Z X M v Q X V 0 b 1 J l b W 9 2 Z W R D b 2 x 1 b W 5 z M S 5 7 R 2 F 0 Z X M g K E 5 l d y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V y b W l u Y W w g R 2 F 0 Z X M v Q X V 0 b 1 J l b W 9 2 Z W R D b 2 x 1 b W 5 z M S 5 7 Q 2 9 k Z S w w f S Z x d W 9 0 O y w m c X V v d D t T Z W N 0 a W 9 u M S 9 U Z X J t a W 5 h b C B H Y X R l c y 9 B d X R v U m V t b 3 Z l Z E N v b H V t b n M x L n t D Y X J y a W V y L D F 9 J n F 1 b 3 Q 7 L C Z x d W 9 0 O 1 N l Y 3 R p b 2 4 x L 1 R l c m 1 p b m F s I E d h d G V z L 0 F 1 d G 9 S Z W 1 v d m V k Q 2 9 s d W 1 u c z E u e 0 R v b W V z d G l j L 0 l u d G V y b m F 0 a W 9 u Y W w s M n 0 m c X V v d D s s J n F 1 b 3 Q 7 U 2 V j d G l v b j E v V G V y b W l u Y W w g R 2 F 0 Z X M v Q X V 0 b 1 J l b W 9 2 Z W R D b 2 x 1 b W 5 z M S 5 7 V G V y b W l u Y W w g K E J F V i k s M 3 0 m c X V v d D s s J n F 1 b 3 Q 7 U 2 V j d G l v b j E v V G V y b W l u Y W w g R 2 F 0 Z X M v Q X V 0 b 1 J l b W 9 2 Z W R D b 2 x 1 b W 5 z M S 5 7 V G V y b W l u Y W w g K E 5 l d y k s N H 0 m c X V v d D s s J n F 1 b 3 Q 7 U 2 V j d G l v b j E v V G V y b W l u Y W w g R 2 F 0 Z X M v Q X V 0 b 1 J l b W 9 2 Z W R D b 2 x 1 b W 5 z M S 5 7 R 2 F 0 Z X M g K E 5 l d y k s N X 0 m c X V v d D t d L C Z x d W 9 0 O 1 J l b G F 0 a W 9 u c 2 h p c E l u Z m 8 m c X V v d D s 6 W 1 1 9 I i A v P j x F b n R y e S B U e X B l P S J R d W V y e U l E I i B W Y W x 1 Z T 0 i c z E 5 Y 2 Q 3 M W R j L T l k Z D E t N D g 5 Z S 0 5 M T M 0 L T Z j Y T Q 1 N 2 Y 5 Z j d i N y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R d W V y e U l E I i B W Y W x 1 Z T 0 i c 2 Q 5 N j k 2 Y 2 F i L W Z i Z m U t N D c 2 Y S 0 5 O D g x L T h i Z D U 5 N T B h N 2 F i Z S I g L z 4 8 R W 5 0 c n k g V H l w Z T 0 i U m V j b 3 Z l c n l U Y X J n Z X R T a G V l d C I g V m F s d W U 9 I n M 0 L i B E a X N 0 Y W 5 j Z S I g L z 4 8 R W 5 0 c n k g V H l w Z T 0 i U m V j b 3 Z l c n l U Y X J n Z X R D b 2 x 1 b W 4 i I F Z h b H V l P S J s M S I g L z 4 8 R W 5 0 c n k g V H l w Z T 0 i U m V j b 3 Z l c n l U Y X J n Z X R S b 3 c i I F Z h b H V l P S J s M i I g L z 4 8 R W 5 0 c n k g V H l w Z T 0 i R m l s b E V y c m 9 y Q 2 9 k Z S I g V m F s d W U 9 I n N V b m t u b 3 d u I i A v P j x F b n R y e S B U e X B l P S J G a W x s T G F z d F V w Z G F 0 Z W Q i I F Z h b H V l P S J k M j A y N C 0 w M S 0 y O V Q x N z o z N j o z N y 4 w M z Y 4 N j c x W i I g L z 4 8 R W 5 0 c n k g V H l w Z T 0 i R m l s b E N v b H V t b l R 5 c G V z I i B W Y W x 1 Z T 0 i c 0 N R W U Z C U U 1 B Q U F B Q U J R W U d B Q U E 9 I i A v P j x F b n R y e S B U e X B l P S J G a W x s Q 2 9 s d W 1 u T m F t Z X M i I F Z h b H V l P S J z W y Z x d W 9 0 O 0 R h d G U m c X V v d D s s J n F 1 b 3 Q 7 Q 2 9 k Z S Z x d W 9 0 O y w m c X V v d D t P b m U g V 2 F 5 I E Z s a W d o d H M m c X V v d D s s J n F 1 b 3 Q 7 T 2 5 l I F d h e S B T Z W F 0 c y Z x d W 9 0 O y w m c X V v d D t E Y X l z I G l u I E 1 v b n R o J n F 1 b 3 Q 7 L C Z x d W 9 0 O 0 F 2 Z X J h Z 2 U g R G F p b H k g R m x p Z 2 h 0 c y Z x d W 9 0 O y w m c X V v d D t X Z W V r b H k g R m x p Z 2 h 0 c y Z x d W 9 0 O y w m c X V v d D t B d m V y Y W d l I E R h a W x 5 I F N l Y X R z J n F 1 b 3 Q 7 L C Z x d W 9 0 O 1 d l Z W t s e S B T Z W F 0 c y Z x d W 9 0 O y w m c X V v d D t N a W x l c y Z x d W 9 0 O y w m c X V v d D t E Z X N 0 a W 5 h d G l v b i Z x d W 9 0 O y w m c X V v d D t B a X J w b 3 J 0 I E x v b 2 t 1 c C B S Z X B v c n Q u Q 2 9 1 b n R y e S B O Y W 1 l J n F 1 b 3 Q 7 L C Z x d W 9 0 O 0 R v b W V z d G l j L 0 l u d G V y b m F 0 a W 9 u Y W w m c X V v d D s s J n F 1 b 3 Q 7 V G 9 0 Y W w g Y n k g T W l s Z X M m c X V v d D t d I i A v P j x F b n R y e S B U e X B l P S J G a W x s U 3 R h d H V z I i B W Y W x 1 Z T 0 i c 0 N v b X B s Z X R l I i A v P j x F b n R y e S B U e X B l P S J G a W x s Q 2 9 1 b n Q i I F Z h b H V l P S J s M T k 4 O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0 X F w v N S k v R 3 J v d X B l Z C B S b 3 d z L n t E Y X R l L D B 9 J n F 1 b 3 Q 7 L C Z x d W 9 0 O 1 N l Y 3 R p b 2 4 x L 1 N j a G V k d W x l I E 1 v b n R o b H k g U 3 V t b W F y e S B S Z X B v c n Q g K D R c X C 8 1 K S 9 H c m 9 1 c G V k I F J v d 3 M u e 0 1 l c m d l Z C w x f S Z x d W 9 0 O y w m c X V v d D t T Z W N 0 a W 9 u M S 9 T Y 2 h l Z H V s Z S B N b 2 5 0 a G x 5 I F N 1 b W 1 h c n k g U m V w b 3 J 0 I C g 0 X F w v N S k v R 3 J v d X B l Z C B S b 3 d z L n t P b m U g V 2 F 5 I E Z s a W d o d H M s M n 0 m c X V v d D s s J n F 1 b 3 Q 7 U 2 V j d G l v b j E v U 2 N o Z W R 1 b G U g T W 9 u d G h s e S B T d W 1 t Y X J 5 I F J l c G 9 y d C A o N F x c L z U p L 0 d y b 3 V w Z W Q g U m 9 3 c y 5 7 T 2 5 l I F d h e S B T Z W F 0 c y w z f S Z x d W 9 0 O y w m c X V v d D t T Z W N 0 a W 9 u M S 9 T Y 2 h l Z H V s Z S B N b 2 5 0 a G x 5 I F N 1 b W 1 h c n k g U m V w b 3 J 0 I C g 0 X F w v N S k v S W 5 z Z X J 0 Z W Q g R G F 5 c y B p b i B N b 2 5 0 a C 5 7 R G F 5 c y B p b i B N b 2 5 0 a C w 0 f S Z x d W 9 0 O y w m c X V v d D t T Z W N 0 a W 9 u M S 9 T Y 2 h l Z H V s Z S B N b 2 5 0 a G x 5 I F N 1 b W 1 h c n k g U m V w b 3 J 0 I C g 0 X F w v N S k v Q W R k Z W Q g Q 3 V z d G 9 t L n t B d m V y Y W d l I E R h a W x 5 I E Z s a W d o d H M s N X 0 m c X V v d D s s J n F 1 b 3 Q 7 U 2 V j d G l v b j E v U 2 N o Z W R 1 b G U g T W 9 u d G h s e S B T d W 1 t Y X J 5 I F J l c G 9 y d C A o N F x c L z U p L 0 F k Z G V k I E N 1 c 3 R v b T E u e 1 d l Z W t s e S B G b G l n a H R z L D Z 9 J n F 1 b 3 Q 7 L C Z x d W 9 0 O 1 N l Y 3 R p b 2 4 x L 1 N j a G V k d W x l I E 1 v b n R o b H k g U 3 V t b W F y e S B S Z X B v c n Q g K D R c X C 8 1 K S 9 B Z G R l Z C B D d X N 0 b 2 0 y L n t B d m V y Y W d l I E R h a W x 5 I F N l Y X R z L D d 9 J n F 1 b 3 Q 7 L C Z x d W 9 0 O 1 N l Y 3 R p b 2 4 x L 1 N j a G V k d W x l I E 1 v b n R o b H k g U 3 V t b W F y e S B S Z X B v c n Q g K D R c X C 8 1 K S 9 B Z G R l Z C B D d X N 0 b 2 0 z L n t X Z W V r b H k g U 2 V h d H M s O H 0 m c X V v d D s s J n F 1 b 3 Q 7 U 2 V j d G l v b j E v U 2 N o Z W R 1 b G U g T W 9 u d G h s e S B T d W 1 t Y X J 5 I F J l c G 9 y d C A o N F x c L z U p L 1 J l c G x h Y 2 V k I F Z h b H V l M S 5 7 T W l s Z X M s O X 0 m c X V v d D s s J n F 1 b 3 Q 7 U 2 V j d G l v b j E v U 2 N o Z W R 1 b G U g T W 9 u d G h s e S B T d W 1 t Y X J 5 I F J l c G 9 y d C A o N F x c L z U p L 1 J l c G x h Y 2 V k I F Z h b H V l M i 5 7 R G V z d G l u Y X R p b 2 4 s M T B 9 J n F 1 b 3 Q 7 L C Z x d W 9 0 O 1 N l Y 3 R p b 2 4 x L 0 F p c n B v c n Q g T G 9 v a 3 V w I F J l c G 9 y d C 9 S Z W 1 v d m V k I E J v d H R v b S B S b 3 d z L n t D b 3 V u d H J 5 I E 5 h b W U s O X 0 m c X V v d D s s J n F 1 b 3 Q 7 U 2 V j d G l v b j E v U 2 N o Z W R 1 b G U g T W 9 u d G h s e S B T d W 1 t Y X J 5 I F J l c G 9 y d C A o N F x c L z U p L 0 F k Z G V k I E N v b m R p d G l v b m F s I E N v b H V t b i 5 7 R G 9 t Z X N 0 a W M v S W 5 0 Z X J u Y X R p b 2 5 h b C w x M n 0 m c X V v d D s s J n F 1 b 3 Q 7 U 2 V j d G l v b j E v U 2 N o Z W R 1 b G U g T W 9 u d G h s e S B T d W 1 t Y X J 5 I F J l c G 9 y d C A o N F x c L z U p L 0 F k Z G V k I E N v b m R p d G l v b m F s I E N v b H V t b j E u e 1 R v d G F s I G J 5 I E 1 p b G V z L D E z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F e H B h b m R l Z C U y M E F p c n B v c n Q l M j B M b 2 9 r d X A l M j B S Z X B v c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m V w b G F j Z W Q l M j B W Y W x 1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b 2 5 k a X R p b 2 5 h b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E t M j l U M T k 6 M z A 6 N T A u M D Y z N j I 4 N l o i I C 8 + P E V u d H J 5 I F R 5 c G U 9 I l F 1 Z X J 5 S U Q i I F Z h b H V l P S J z O G U 5 Y z B k M G E t N m J j Y y 0 0 Z D c z L T g y M T U t Z D d i M W Y 1 N W J k Z D U 5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S B T I C B E T 1 Q g V C 0 x M D A g U 3 V t b W F y e S B S Z X B v c n Q v Q X V 0 b 1 J l b W 9 2 Z W R D b 2 x 1 b W 5 z M S 5 7 Q 2 9 k Z S w w f S Z x d W 9 0 O y w m c X V v d D t T Z W N 0 a W 9 u M S 9 V I F M g I E R P V C B U L T E w M C B T d W 1 t Y X J 5 I F J l c G 9 y d C 9 B d X R v U m V t b 3 Z l Z E N v b H V t b n M x L n t D b 3 V u d C w x f S Z x d W 9 0 O 1 0 s J n F 1 b 3 Q 7 U m V s Y X R p b 2 5 z a G l w S W 5 m b y Z x d W 9 0 O z p b X X 0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V L l M u J T I w R E 9 U J T I w V C 0 x M D A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c G 9 y d C U y M E x v b 2 t 1 c C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R W 5 0 c n k g V H l w Z T 0 i U X V l c n l J R C I g V m F s d W U 9 I n M 4 M j Y 5 M z d k M y 0 2 Z j k 2 L T Q w Z G I t O D F m Z S 0 y Y 2 U 2 M z d j M T R l Y m I i I C 8 + P C 9 T d G F i b G V F b n R y a W V z P j w v S X R l b T 4 8 S X R l b T 4 8 S X R l b U x v Y 2 F 0 a W 9 u P j x J d G V t V H l w Z T 5 G b 3 J t d W x h P C 9 J d G V t V H l w Z T 4 8 S X R l b V B h d G g + U 2 V j d G l v b j E v Q W l y c G 9 y d C U y M E x v b 2 t 1 c C U y M F J l c G 9 y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0 F p c n B v c n Q l M j B M b 2 9 r d X A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c G 9 y d C U y M E x v b 2 t 1 c C U y M F J l c G 9 y d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c G 9 y d C U y M E x v b 2 t 1 c C U y M F J l c G 9 y d C 9 S Z W 1 v d m V k J T I w V G 9 w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3 V u d C I g V m F s d W U 9 I m w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S Z W N v d m V y e V R h c m d l d F J v d y I g V m F s d W U 9 I m w y O S I g L z 4 8 R W 5 0 c n k g V H l w Z T 0 i U m V j b 3 Z l c n l U Y X J n Z X R D b 2 x 1 b W 4 i I F Z h b H V l P S J s M S I g L z 4 8 R W 5 0 c n k g V H l w Z T 0 i U m V j b 3 Z l c n l U Y X J n Z X R T a G V l d C I g V m F s d W U 9 I n N E Z X B h c n R p b m c g U 2 V h d H M g Y n k g R G F 5 I G F u Z C B I b 3 V y I i A v P j x F b n R y e S B U e X B l P S J R d W V y e U l E I i B W Y W x 1 Z T 0 i c z M 3 N z Y 2 Y z Z l L T N j Y j Q t N D M 3 N y 0 5 M G M w L W I 1 Z j U z M T l j M T I 4 M y I g L z 4 8 R W 5 0 c n k g V H l w Z T 0 i R m l s b E x h c 3 R V c G R h d G V k I i B W Y W x 1 Z T 0 i Z D I w M j Q t M D E t M j l U M T Y 6 M z Y 6 M z g u M T g y N T A z M 1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2 h l Z H V s Z S B E Y W l s e S B M Z X Z l b C B v Z i B P c H M g U m V w I C 0 g V D E g R G V w L 0 F 1 d G 9 S Z W 1 v d m V k Q 2 9 s d W 1 u c z E u e 0 N v b H V t b j E s M H 0 m c X V v d D s s J n F 1 b 3 Q 7 U 2 V j d G l v b j E v U 2 N o Z W R 1 b G U g R G F p b H k g T G V 2 Z W w g b 2 Y g T 3 B z I F J l c C A t I F Q x I E R l c C 9 B d X R v U m V t b 3 Z l Z E N v b H V t b n M x L n s w M S 1 G Z W I t M j Q s M X 0 m c X V v d D s s J n F 1 b 3 Q 7 U 2 V j d G l v b j E v U 2 N o Z W R 1 b G U g R G F p b H k g T G V 2 Z W w g b 2 Y g T 3 B z I F J l c C A t I F Q x I E R l c C 9 B d X R v U m V t b 3 Z l Z E N v b H V t b n M x L n s w M i 1 G Z W I t M j Q s M n 0 m c X V v d D s s J n F 1 b 3 Q 7 U 2 V j d G l v b j E v U 2 N o Z W R 1 b G U g R G F p b H k g T G V 2 Z W w g b 2 Y g T 3 B z I F J l c C A t I F Q x I E R l c C 9 B d X R v U m V t b 3 Z l Z E N v b H V t b n M x L n s w M y 1 G Z W I t M j Q s M 3 0 m c X V v d D s s J n F 1 b 3 Q 7 U 2 V j d G l v b j E v U 2 N o Z W R 1 b G U g R G F p b H k g T G V 2 Z W w g b 2 Y g T 3 B z I F J l c C A t I F Q x I E R l c C 9 B d X R v U m V t b 3 Z l Z E N v b H V t b n M x L n s w N C 1 G Z W I t M j Q s N H 0 m c X V v d D s s J n F 1 b 3 Q 7 U 2 V j d G l v b j E v U 2 N o Z W R 1 b G U g R G F p b H k g T G V 2 Z W w g b 2 Y g T 3 B z I F J l c C A t I F Q x I E R l c C 9 B d X R v U m V t b 3 Z l Z E N v b H V t b n M x L n s w N S 1 G Z W I t M j Q s N X 0 m c X V v d D s s J n F 1 b 3 Q 7 U 2 V j d G l v b j E v U 2 N o Z W R 1 b G U g R G F p b H k g T G V 2 Z W w g b 2 Y g T 3 B z I F J l c C A t I F Q x I E R l c C 9 B d X R v U m V t b 3 Z l Z E N v b H V t b n M x L n s w N i 1 G Z W I t M j Q s N n 0 m c X V v d D s s J n F 1 b 3 Q 7 U 2 V j d G l v b j E v U 2 N o Z W R 1 b G U g R G F p b H k g T G V 2 Z W w g b 2 Y g T 3 B z I F J l c C A t I F Q x I E R l c C 9 B d X R v U m V t b 3 Z l Z E N v b H V t b n M x L n s w N y 1 G Z W I t M j Q s N 3 0 m c X V v d D s s J n F 1 b 3 Q 7 U 2 V j d G l v b j E v U 2 N o Z W R 1 b G U g R G F p b H k g T G V 2 Z W w g b 2 Y g T 3 B z I F J l c C A t I F Q x I E R l c C 9 B d X R v U m V t b 3 Z l Z E N v b H V t b n M x L n s w O C 1 G Z W I t M j Q s O H 0 m c X V v d D s s J n F 1 b 3 Q 7 U 2 V j d G l v b j E v U 2 N o Z W R 1 b G U g R G F p b H k g T G V 2 Z W w g b 2 Y g T 3 B z I F J l c C A t I F Q x I E R l c C 9 B d X R v U m V t b 3 Z l Z E N v b H V t b n M x L n s w O S 1 G Z W I t M j Q s O X 0 m c X V v d D s s J n F 1 b 3 Q 7 U 2 V j d G l v b j E v U 2 N o Z W R 1 b G U g R G F p b H k g T G V 2 Z W w g b 2 Y g T 3 B z I F J l c C A t I F Q x I E R l c C 9 B d X R v U m V t b 3 Z l Z E N v b H V t b n M x L n s x M C 1 G Z W I t M j Q s M T B 9 J n F 1 b 3 Q 7 L C Z x d W 9 0 O 1 N l Y 3 R p b 2 4 x L 1 N j a G V k d W x l I E R h a W x 5 I E x l d m V s I G 9 m I E 9 w c y B S Z X A g L S B U M S B E Z X A v Q X V 0 b 1 J l b W 9 2 Z W R D b 2 x 1 b W 5 z M S 5 7 M T E t R m V i L T I 0 L D E x f S Z x d W 9 0 O y w m c X V v d D t T Z W N 0 a W 9 u M S 9 T Y 2 h l Z H V s Z S B E Y W l s e S B M Z X Z l b C B v Z i B P c H M g U m V w I C 0 g V D E g R G V w L 0 F 1 d G 9 S Z W 1 v d m V k Q 2 9 s d W 1 u c z E u e z E y L U Z l Y i 0 y N C w x M n 0 m c X V v d D s s J n F 1 b 3 Q 7 U 2 V j d G l v b j E v U 2 N o Z W R 1 b G U g R G F p b H k g T G V 2 Z W w g b 2 Y g T 3 B z I F J l c C A t I F Q x I E R l c C 9 B d X R v U m V t b 3 Z l Z E N v b H V t b n M x L n s x M y 1 G Z W I t M j Q s M T N 9 J n F 1 b 3 Q 7 L C Z x d W 9 0 O 1 N l Y 3 R p b 2 4 x L 1 N j a G V k d W x l I E R h a W x 5 I E x l d m V s I G 9 m I E 9 w c y B S Z X A g L S B U M S B E Z X A v Q X V 0 b 1 J l b W 9 2 Z W R D b 2 x 1 b W 5 z M S 5 7 M T Q t R m V i L T I 0 L D E 0 f S Z x d W 9 0 O y w m c X V v d D t T Z W N 0 a W 9 u M S 9 T Y 2 h l Z H V s Z S B E Y W l s e S B M Z X Z l b C B v Z i B P c H M g U m V w I C 0 g V D E g R G V w L 0 F 1 d G 9 S Z W 1 v d m V k Q 2 9 s d W 1 u c z E u e z E 1 L U Z l Y i 0 y N C w x N X 0 m c X V v d D s s J n F 1 b 3 Q 7 U 2 V j d G l v b j E v U 2 N o Z W R 1 b G U g R G F p b H k g T G V 2 Z W w g b 2 Y g T 3 B z I F J l c C A t I F Q x I E R l c C 9 B d X R v U m V t b 3 Z l Z E N v b H V t b n M x L n s x N i 1 G Z W I t M j Q s M T Z 9 J n F 1 b 3 Q 7 L C Z x d W 9 0 O 1 N l Y 3 R p b 2 4 x L 1 N j a G V k d W x l I E R h a W x 5 I E x l d m V s I G 9 m I E 9 w c y B S Z X A g L S B U M S B E Z X A v Q X V 0 b 1 J l b W 9 2 Z W R D b 2 x 1 b W 5 z M S 5 7 M T c t R m V i L T I 0 L D E 3 f S Z x d W 9 0 O y w m c X V v d D t T Z W N 0 a W 9 u M S 9 T Y 2 h l Z H V s Z S B E Y W l s e S B M Z X Z l b C B v Z i B P c H M g U m V w I C 0 g V D E g R G V w L 0 F 1 d G 9 S Z W 1 v d m V k Q 2 9 s d W 1 u c z E u e z E 4 L U Z l Y i 0 y N C w x O H 0 m c X V v d D s s J n F 1 b 3 Q 7 U 2 V j d G l v b j E v U 2 N o Z W R 1 b G U g R G F p b H k g T G V 2 Z W w g b 2 Y g T 3 B z I F J l c C A t I F Q x I E R l c C 9 B d X R v U m V t b 3 Z l Z E N v b H V t b n M x L n s x O S 1 G Z W I t M j Q s M T l 9 J n F 1 b 3 Q 7 L C Z x d W 9 0 O 1 N l Y 3 R p b 2 4 x L 1 N j a G V k d W x l I E R h a W x 5 I E x l d m V s I G 9 m I E 9 w c y B S Z X A g L S B U M S B E Z X A v Q X V 0 b 1 J l b W 9 2 Z W R D b 2 x 1 b W 5 z M S 5 7 M j A t R m V i L T I 0 L D I w f S Z x d W 9 0 O y w m c X V v d D t T Z W N 0 a W 9 u M S 9 T Y 2 h l Z H V s Z S B E Y W l s e S B M Z X Z l b C B v Z i B P c H M g U m V w I C 0 g V D E g R G V w L 0 F 1 d G 9 S Z W 1 v d m V k Q 2 9 s d W 1 u c z E u e z I x L U Z l Y i 0 y N C w y M X 0 m c X V v d D s s J n F 1 b 3 Q 7 U 2 V j d G l v b j E v U 2 N o Z W R 1 b G U g R G F p b H k g T G V 2 Z W w g b 2 Y g T 3 B z I F J l c C A t I F Q x I E R l c C 9 B d X R v U m V t b 3 Z l Z E N v b H V t b n M x L n s y M i 1 G Z W I t M j Q s M j J 9 J n F 1 b 3 Q 7 L C Z x d W 9 0 O 1 N l Y 3 R p b 2 4 x L 1 N j a G V k d W x l I E R h a W x 5 I E x l d m V s I G 9 m I E 9 w c y B S Z X A g L S B U M S B E Z X A v Q X V 0 b 1 J l b W 9 2 Z W R D b 2 x 1 b W 5 z M S 5 7 M j M t R m V i L T I 0 L D I z f S Z x d W 9 0 O y w m c X V v d D t T Z W N 0 a W 9 u M S 9 T Y 2 h l Z H V s Z S B E Y W l s e S B M Z X Z l b C B v Z i B P c H M g U m V w I C 0 g V D E g R G V w L 0 F 1 d G 9 S Z W 1 v d m V k Q 2 9 s d W 1 u c z E u e z I 0 L U Z l Y i 0 y N C w y N H 0 m c X V v d D s s J n F 1 b 3 Q 7 U 2 V j d G l v b j E v U 2 N o Z W R 1 b G U g R G F p b H k g T G V 2 Z W w g b 2 Y g T 3 B z I F J l c C A t I F Q x I E R l c C 9 B d X R v U m V t b 3 Z l Z E N v b H V t b n M x L n s y N S 1 G Z W I t M j Q s M j V 9 J n F 1 b 3 Q 7 L C Z x d W 9 0 O 1 N l Y 3 R p b 2 4 x L 1 N j a G V k d W x l I E R h a W x 5 I E x l d m V s I G 9 m I E 9 w c y B S Z X A g L S B U M S B E Z X A v Q X V 0 b 1 J l b W 9 2 Z W R D b 2 x 1 b W 5 z M S 5 7 M j Y t R m V i L T I 0 L D I 2 f S Z x d W 9 0 O y w m c X V v d D t T Z W N 0 a W 9 u M S 9 T Y 2 h l Z H V s Z S B E Y W l s e S B M Z X Z l b C B v Z i B P c H M g U m V w I C 0 g V D E g R G V w L 0 F 1 d G 9 S Z W 1 v d m V k Q 2 9 s d W 1 u c z E u e z I 3 L U Z l Y i 0 y N C w y N 3 0 m c X V v d D s s J n F 1 b 3 Q 7 U 2 V j d G l v b j E v U 2 N o Z W R 1 b G U g R G F p b H k g T G V 2 Z W w g b 2 Y g T 3 B z I F J l c C A t I F Q x I E R l c C 9 B d X R v U m V t b 3 Z l Z E N v b H V t b n M x L n s y O C 1 G Z W I t M j Q s M j h 9 J n F 1 b 3 Q 7 L C Z x d W 9 0 O 1 N l Y 3 R p b 2 4 x L 1 N j a G V k d W x l I E R h a W x 5 I E x l d m V s I G 9 m I E 9 w c y B S Z X A g L S B U M S B E Z X A v Q X V 0 b 1 J l b W 9 2 Z W R D b 2 x 1 b W 5 z M S 5 7 M j k t R m V i L T I 0 L D I 5 f S Z x d W 9 0 O 1 0 s J n F 1 b 3 Q 7 Q 2 9 s d W 1 u Q 2 9 1 b n Q m c X V v d D s 6 M z A s J n F 1 b 3 Q 7 S 2 V 5 Q 2 9 s d W 1 u T m F t Z X M m c X V v d D s 6 W 1 0 s J n F 1 b 3 Q 7 Q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R d W V y e U l E I i B W Y W x 1 Z T 0 i c z Q 2 Z j h i Y j c 0 L T g 0 Y 2 E t N D Y 5 N C 1 h M G Y 0 L T Z k Y j M w M T g z N T g w N y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T Y 2 h l Z H V s Z V 9 E Y W l s e V 9 M Z X Z l b F 9 v Z l 9 P c H N f U m V w X 1 9 f V D F f R G V w N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G a W x s Q 2 9 1 b n Q i I F Z h b H V l P S J s M j U i I C 8 + P E V u d H J 5 I F R 5 c G U 9 I l J l b G F 0 a W 9 u c 2 h p c E l u Z m 9 D b 2 5 0 Y W l u Z X I i I F Z h b H V l P S J z e y Z x d W 9 0 O 2 N v b H V t b k N v d W 5 0 J n F 1 b 3 Q 7 O j M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2 h l Z H V s Z S B E Y W l s e S B M Z X Z l b C B v Z i B P c H M g U m V w I C 0 g V D E g R G V w L 0 F 1 d G 9 S Z W 1 v d m V k Q 2 9 s d W 1 u c z E u e 0 N v b H V t b j E s M H 0 m c X V v d D s s J n F 1 b 3 Q 7 U 2 V j d G l v b j E v U 2 N o Z W R 1 b G U g R G F p b H k g T G V 2 Z W w g b 2 Y g T 3 B z I F J l c C A t I F Q x I E R l c C 9 B d X R v U m V t b 3 Z l Z E N v b H V t b n M x L n s w M S 1 G Z W I t M j Q s M X 0 m c X V v d D s s J n F 1 b 3 Q 7 U 2 V j d G l v b j E v U 2 N o Z W R 1 b G U g R G F p b H k g T G V 2 Z W w g b 2 Y g T 3 B z I F J l c C A t I F Q x I E R l c C 9 B d X R v U m V t b 3 Z l Z E N v b H V t b n M x L n s w M i 1 G Z W I t M j Q s M n 0 m c X V v d D s s J n F 1 b 3 Q 7 U 2 V j d G l v b j E v U 2 N o Z W R 1 b G U g R G F p b H k g T G V 2 Z W w g b 2 Y g T 3 B z I F J l c C A t I F Q x I E R l c C 9 B d X R v U m V t b 3 Z l Z E N v b H V t b n M x L n s w M y 1 G Z W I t M j Q s M 3 0 m c X V v d D s s J n F 1 b 3 Q 7 U 2 V j d G l v b j E v U 2 N o Z W R 1 b G U g R G F p b H k g T G V 2 Z W w g b 2 Y g T 3 B z I F J l c C A t I F Q x I E R l c C 9 B d X R v U m V t b 3 Z l Z E N v b H V t b n M x L n s w N C 1 G Z W I t M j Q s N H 0 m c X V v d D s s J n F 1 b 3 Q 7 U 2 V j d G l v b j E v U 2 N o Z W R 1 b G U g R G F p b H k g T G V 2 Z W w g b 2 Y g T 3 B z I F J l c C A t I F Q x I E R l c C 9 B d X R v U m V t b 3 Z l Z E N v b H V t b n M x L n s w N S 1 G Z W I t M j Q s N X 0 m c X V v d D s s J n F 1 b 3 Q 7 U 2 V j d G l v b j E v U 2 N o Z W R 1 b G U g R G F p b H k g T G V 2 Z W w g b 2 Y g T 3 B z I F J l c C A t I F Q x I E R l c C 9 B d X R v U m V t b 3 Z l Z E N v b H V t b n M x L n s w N i 1 G Z W I t M j Q s N n 0 m c X V v d D s s J n F 1 b 3 Q 7 U 2 V j d G l v b j E v U 2 N o Z W R 1 b G U g R G F p b H k g T G V 2 Z W w g b 2 Y g T 3 B z I F J l c C A t I F Q x I E R l c C 9 B d X R v U m V t b 3 Z l Z E N v b H V t b n M x L n s w N y 1 G Z W I t M j Q s N 3 0 m c X V v d D s s J n F 1 b 3 Q 7 U 2 V j d G l v b j E v U 2 N o Z W R 1 b G U g R G F p b H k g T G V 2 Z W w g b 2 Y g T 3 B z I F J l c C A t I F Q x I E R l c C 9 B d X R v U m V t b 3 Z l Z E N v b H V t b n M x L n s w O C 1 G Z W I t M j Q s O H 0 m c X V v d D s s J n F 1 b 3 Q 7 U 2 V j d G l v b j E v U 2 N o Z W R 1 b G U g R G F p b H k g T G V 2 Z W w g b 2 Y g T 3 B z I F J l c C A t I F Q x I E R l c C 9 B d X R v U m V t b 3 Z l Z E N v b H V t b n M x L n s w O S 1 G Z W I t M j Q s O X 0 m c X V v d D s s J n F 1 b 3 Q 7 U 2 V j d G l v b j E v U 2 N o Z W R 1 b G U g R G F p b H k g T G V 2 Z W w g b 2 Y g T 3 B z I F J l c C A t I F Q x I E R l c C 9 B d X R v U m V t b 3 Z l Z E N v b H V t b n M x L n s x M C 1 G Z W I t M j Q s M T B 9 J n F 1 b 3 Q 7 L C Z x d W 9 0 O 1 N l Y 3 R p b 2 4 x L 1 N j a G V k d W x l I E R h a W x 5 I E x l d m V s I G 9 m I E 9 w c y B S Z X A g L S B U M S B E Z X A v Q X V 0 b 1 J l b W 9 2 Z W R D b 2 x 1 b W 5 z M S 5 7 M T E t R m V i L T I 0 L D E x f S Z x d W 9 0 O y w m c X V v d D t T Z W N 0 a W 9 u M S 9 T Y 2 h l Z H V s Z S B E Y W l s e S B M Z X Z l b C B v Z i B P c H M g U m V w I C 0 g V D E g R G V w L 0 F 1 d G 9 S Z W 1 v d m V k Q 2 9 s d W 1 u c z E u e z E y L U Z l Y i 0 y N C w x M n 0 m c X V v d D s s J n F 1 b 3 Q 7 U 2 V j d G l v b j E v U 2 N o Z W R 1 b G U g R G F p b H k g T G V 2 Z W w g b 2 Y g T 3 B z I F J l c C A t I F Q x I E R l c C 9 B d X R v U m V t b 3 Z l Z E N v b H V t b n M x L n s x M y 1 G Z W I t M j Q s M T N 9 J n F 1 b 3 Q 7 L C Z x d W 9 0 O 1 N l Y 3 R p b 2 4 x L 1 N j a G V k d W x l I E R h a W x 5 I E x l d m V s I G 9 m I E 9 w c y B S Z X A g L S B U M S B E Z X A v Q X V 0 b 1 J l b W 9 2 Z W R D b 2 x 1 b W 5 z M S 5 7 M T Q t R m V i L T I 0 L D E 0 f S Z x d W 9 0 O y w m c X V v d D t T Z W N 0 a W 9 u M S 9 T Y 2 h l Z H V s Z S B E Y W l s e S B M Z X Z l b C B v Z i B P c H M g U m V w I C 0 g V D E g R G V w L 0 F 1 d G 9 S Z W 1 v d m V k Q 2 9 s d W 1 u c z E u e z E 1 L U Z l Y i 0 y N C w x N X 0 m c X V v d D s s J n F 1 b 3 Q 7 U 2 V j d G l v b j E v U 2 N o Z W R 1 b G U g R G F p b H k g T G V 2 Z W w g b 2 Y g T 3 B z I F J l c C A t I F Q x I E R l c C 9 B d X R v U m V t b 3 Z l Z E N v b H V t b n M x L n s x N i 1 G Z W I t M j Q s M T Z 9 J n F 1 b 3 Q 7 L C Z x d W 9 0 O 1 N l Y 3 R p b 2 4 x L 1 N j a G V k d W x l I E R h a W x 5 I E x l d m V s I G 9 m I E 9 w c y B S Z X A g L S B U M S B E Z X A v Q X V 0 b 1 J l b W 9 2 Z W R D b 2 x 1 b W 5 z M S 5 7 M T c t R m V i L T I 0 L D E 3 f S Z x d W 9 0 O y w m c X V v d D t T Z W N 0 a W 9 u M S 9 T Y 2 h l Z H V s Z S B E Y W l s e S B M Z X Z l b C B v Z i B P c H M g U m V w I C 0 g V D E g R G V w L 0 F 1 d G 9 S Z W 1 v d m V k Q 2 9 s d W 1 u c z E u e z E 4 L U Z l Y i 0 y N C w x O H 0 m c X V v d D s s J n F 1 b 3 Q 7 U 2 V j d G l v b j E v U 2 N o Z W R 1 b G U g R G F p b H k g T G V 2 Z W w g b 2 Y g T 3 B z I F J l c C A t I F Q x I E R l c C 9 B d X R v U m V t b 3 Z l Z E N v b H V t b n M x L n s x O S 1 G Z W I t M j Q s M T l 9 J n F 1 b 3 Q 7 L C Z x d W 9 0 O 1 N l Y 3 R p b 2 4 x L 1 N j a G V k d W x l I E R h a W x 5 I E x l d m V s I G 9 m I E 9 w c y B S Z X A g L S B U M S B E Z X A v Q X V 0 b 1 J l b W 9 2 Z W R D b 2 x 1 b W 5 z M S 5 7 M j A t R m V i L T I 0 L D I w f S Z x d W 9 0 O y w m c X V v d D t T Z W N 0 a W 9 u M S 9 T Y 2 h l Z H V s Z S B E Y W l s e S B M Z X Z l b C B v Z i B P c H M g U m V w I C 0 g V D E g R G V w L 0 F 1 d G 9 S Z W 1 v d m V k Q 2 9 s d W 1 u c z E u e z I x L U Z l Y i 0 y N C w y M X 0 m c X V v d D s s J n F 1 b 3 Q 7 U 2 V j d G l v b j E v U 2 N o Z W R 1 b G U g R G F p b H k g T G V 2 Z W w g b 2 Y g T 3 B z I F J l c C A t I F Q x I E R l c C 9 B d X R v U m V t b 3 Z l Z E N v b H V t b n M x L n s y M i 1 G Z W I t M j Q s M j J 9 J n F 1 b 3 Q 7 L C Z x d W 9 0 O 1 N l Y 3 R p b 2 4 x L 1 N j a G V k d W x l I E R h a W x 5 I E x l d m V s I G 9 m I E 9 w c y B S Z X A g L S B U M S B E Z X A v Q X V 0 b 1 J l b W 9 2 Z W R D b 2 x 1 b W 5 z M S 5 7 M j M t R m V i L T I 0 L D I z f S Z x d W 9 0 O y w m c X V v d D t T Z W N 0 a W 9 u M S 9 T Y 2 h l Z H V s Z S B E Y W l s e S B M Z X Z l b C B v Z i B P c H M g U m V w I C 0 g V D E g R G V w L 0 F 1 d G 9 S Z W 1 v d m V k Q 2 9 s d W 1 u c z E u e z I 0 L U Z l Y i 0 y N C w y N H 0 m c X V v d D s s J n F 1 b 3 Q 7 U 2 V j d G l v b j E v U 2 N o Z W R 1 b G U g R G F p b H k g T G V 2 Z W w g b 2 Y g T 3 B z I F J l c C A t I F Q x I E R l c C 9 B d X R v U m V t b 3 Z l Z E N v b H V t b n M x L n s y N S 1 G Z W I t M j Q s M j V 9 J n F 1 b 3 Q 7 L C Z x d W 9 0 O 1 N l Y 3 R p b 2 4 x L 1 N j a G V k d W x l I E R h a W x 5 I E x l d m V s I G 9 m I E 9 w c y B S Z X A g L S B U M S B E Z X A v Q X V 0 b 1 J l b W 9 2 Z W R D b 2 x 1 b W 5 z M S 5 7 M j Y t R m V i L T I 0 L D I 2 f S Z x d W 9 0 O y w m c X V v d D t T Z W N 0 a W 9 u M S 9 T Y 2 h l Z H V s Z S B E Y W l s e S B M Z X Z l b C B v Z i B P c H M g U m V w I C 0 g V D E g R G V w L 0 F 1 d G 9 S Z W 1 v d m V k Q 2 9 s d W 1 u c z E u e z I 3 L U Z l Y i 0 y N C w y N 3 0 m c X V v d D s s J n F 1 b 3 Q 7 U 2 V j d G l v b j E v U 2 N o Z W R 1 b G U g R G F p b H k g T G V 2 Z W w g b 2 Y g T 3 B z I F J l c C A t I F Q x I E R l c C 9 B d X R v U m V t b 3 Z l Z E N v b H V t b n M x L n s y O C 1 G Z W I t M j Q s M j h 9 J n F 1 b 3 Q 7 L C Z x d W 9 0 O 1 N l Y 3 R p b 2 4 x L 1 N j a G V k d W x l I E R h a W x 5 I E x l d m V s I G 9 m I E 9 w c y B S Z X A g L S B U M S B E Z X A v Q X V 0 b 1 J l b W 9 2 Z W R D b 2 x 1 b W 5 z M S 5 7 M j k t R m V i L T I 0 L D I 5 f S Z x d W 9 0 O 1 0 s J n F 1 b 3 Q 7 Q 2 9 s d W 1 u Q 2 9 1 b n Q m c X V v d D s 6 M z A s J n F 1 b 3 Q 7 S 2 V 5 Q 2 9 s d W 1 u T m F t Z X M m c X V v d D s 6 W 1 0 s J n F 1 b 3 Q 7 Q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1 J l b G F 0 a W 9 u c 2 h p c E l u Z m 8 m c X V v d D s 6 W 1 1 9 I i A v P j x F b n R y e S B U e X B l P S J B Z G R l Z F R v R G F 0 Y U 1 v Z G V s I i B W Y W x 1 Z T 0 i b D A i I C 8 + P E V u d H J 5 I F R 5 c G U 9 I k x v Y W R l Z F R v Q W 5 h b H l z a X N T Z X J 2 a W N l c y I g V m F s d W U 9 I m w w I i A v P j x F b n R y e S B U e X B l P S J R d W V y e U l E I i B W Y W x 1 Z T 0 i c z g 0 N 2 N l Z T U 5 L T c 2 N G Y t N D U 4 N C 0 4 O D J l L T c y Y z M 0 M W Z i M m J h N y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N j a G V k d W x l X 0 R h a W x 5 X 0 x l d m V s X 2 9 m X 0 9 w c 1 9 S Z X B f X 1 9 E Z X A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S Z W N v d m V y e V R h c m d l d F N o Z W V 0 I i B W Y W x 1 Z T 0 i c z E u I F F 1 Y X J 0 Z X J s e S B P d X R s b 2 9 r I i A v P j x F b n R y e S B U e X B l P S J S Z W N v d m V y e V R h c m d l d E N v b H V t b i I g V m F s d W U 9 I m w y M i I g L z 4 8 R W 5 0 c n k g V H l w Z T 0 i U X V l c n l J R C I g V m F s d W U 9 I n N k M G I 4 Z W N l Y y 0 2 N m I 1 L T Q 1 Y T Q t O T M y N C 1 j M z d m Z G V i N D M z Y 2 I i I C 8 + P E V u d H J 5 I F R 5 c G U 9 I l J l Y 2 9 2 Z X J 5 V G F y Z 2 V 0 U m 9 3 I i B W Y W x 1 Z T 0 i b D g i I C 8 + P E V u d H J 5 I F R 5 c G U 9 I k Z p b G x P Y m p l Y 3 R U e X B l I i B W Y W x 1 Z T 0 i c 1 R h Y m x l I i A v P j x F b n R y e S B U e X B l P S J G a W x s R X J y b 3 J D b 3 V u d C I g V m F s d W U 9 I m w w I i A v P j x F b n R y e S B U e X B l P S J G a W x s T G F z d F V w Z G F 0 Z W Q i I F Z h b H V l P S J k M j A y N S 0 w M i 0 y N 1 Q x O T o w M z o w M y 4 5 O T Q w M D U w W i I g L z 4 8 R W 5 0 c n k g V H l w Z T 0 i R m l s b E N v b H V t b l R 5 c G V z I i B W Y W x 1 Z T 0 i c 0 F B Q U F B Q U F B Q U F B Q U F B Q U F B Q U F B Q U F B Q U F B Q U F B Q U F B Q U F B Q U F B Q T 0 i I C 8 + P E V u d H J 5 I F R 5 c G U 9 I k Z p b G x F c n J v c k N v Z G U i I F Z h b H V l P S J z V W 5 r b m 9 3 b i I g L z 4 8 R W 5 0 c n k g V H l w Z T 0 i R m l s b E N v b H V t b k 5 h b W V z I i B W Y W x 1 Z T 0 i c 1 s m c X V v d D t D b 2 x 1 b W 4 x J n F 1 b 3 Q 7 L C Z x d W 9 0 O z A x L U Z l Y i 0 y N S Z x d W 9 0 O y w m c X V v d D s w M i 1 G Z W I t M j U m c X V v d D s s J n F 1 b 3 Q 7 M D M t R m V i L T I 1 J n F 1 b 3 Q 7 L C Z x d W 9 0 O z A 0 L U Z l Y i 0 y N S Z x d W 9 0 O y w m c X V v d D s w N S 1 G Z W I t M j U m c X V v d D s s J n F 1 b 3 Q 7 M D Y t R m V i L T I 1 J n F 1 b 3 Q 7 L C Z x d W 9 0 O z A 3 L U Z l Y i 0 y N S Z x d W 9 0 O y w m c X V v d D s w O C 1 G Z W I t M j U m c X V v d D s s J n F 1 b 3 Q 7 M D k t R m V i L T I 1 J n F 1 b 3 Q 7 L C Z x d W 9 0 O z E w L U Z l Y i 0 y N S Z x d W 9 0 O y w m c X V v d D s x M S 1 G Z W I t M j U m c X V v d D s s J n F 1 b 3 Q 7 M T I t R m V i L T I 1 J n F 1 b 3 Q 7 L C Z x d W 9 0 O z E z L U Z l Y i 0 y N S Z x d W 9 0 O y w m c X V v d D s x N C 1 G Z W I t M j U m c X V v d D s s J n F 1 b 3 Q 7 M T U t R m V i L T I 1 J n F 1 b 3 Q 7 L C Z x d W 9 0 O z E 2 L U Z l Y i 0 y N S Z x d W 9 0 O y w m c X V v d D s x N y 1 G Z W I t M j U m c X V v d D s s J n F 1 b 3 Q 7 M T g t R m V i L T I 1 J n F 1 b 3 Q 7 L C Z x d W 9 0 O z E 5 L U Z l Y i 0 y N S Z x d W 9 0 O y w m c X V v d D s y M C 1 G Z W I t M j U m c X V v d D s s J n F 1 b 3 Q 7 M j E t R m V i L T I 1 J n F 1 b 3 Q 7 L C Z x d W 9 0 O z I y L U Z l Y i 0 y N S Z x d W 9 0 O y w m c X V v d D s y M y 1 G Z W I t M j U m c X V v d D s s J n F 1 b 3 Q 7 M j Q t R m V i L T I 1 J n F 1 b 3 Q 7 L C Z x d W 9 0 O z I 1 L U Z l Y i 0 y N S Z x d W 9 0 O y w m c X V v d D s y N i 1 G Z W I t M j U m c X V v d D s s J n F 1 b 3 Q 7 M j c t R m V i L T I 1 J n F 1 b 3 Q 7 L C Z x d W 9 0 O z I 4 L U Z l Y i 0 y N S Z x d W 9 0 O 1 0 i I C 8 + P E V u d H J 5 I F R 5 c G U 9 I k Z p b G x D b 3 V u d C I g V m F s d W U 9 I m w y N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S w x f S Z x d W 9 0 O y w m c X V v d D t T Z W N 0 a W 9 u M S 9 T Y 2 h l Z H V s Z S B E Y W l s e S B M Z X Z l b C B v Z i B P c H M g U m V w I C 0 g R G V w L 0 F 1 d G 9 S Z W 1 v d m V k Q 2 9 s d W 1 u c z E u e z A y L U Z l Y i 0 y N S w y f S Z x d W 9 0 O y w m c X V v d D t T Z W N 0 a W 9 u M S 9 T Y 2 h l Z H V s Z S B E Y W l s e S B M Z X Z l b C B v Z i B P c H M g U m V w I C 0 g R G V w L 0 F 1 d G 9 S Z W 1 v d m V k Q 2 9 s d W 1 u c z E u e z A z L U Z l Y i 0 y N S w z f S Z x d W 9 0 O y w m c X V v d D t T Z W N 0 a W 9 u M S 9 T Y 2 h l Z H V s Z S B E Y W l s e S B M Z X Z l b C B v Z i B P c H M g U m V w I C 0 g R G V w L 0 F 1 d G 9 S Z W 1 v d m V k Q 2 9 s d W 1 u c z E u e z A 0 L U Z l Y i 0 y N S w 0 f S Z x d W 9 0 O y w m c X V v d D t T Z W N 0 a W 9 u M S 9 T Y 2 h l Z H V s Z S B E Y W l s e S B M Z X Z l b C B v Z i B P c H M g U m V w I C 0 g R G V w L 0 F 1 d G 9 S Z W 1 v d m V k Q 2 9 s d W 1 u c z E u e z A 1 L U Z l Y i 0 y N S w 1 f S Z x d W 9 0 O y w m c X V v d D t T Z W N 0 a W 9 u M S 9 T Y 2 h l Z H V s Z S B E Y W l s e S B M Z X Z l b C B v Z i B P c H M g U m V w I C 0 g R G V w L 0 F 1 d G 9 S Z W 1 v d m V k Q 2 9 s d W 1 u c z E u e z A 2 L U Z l Y i 0 y N S w 2 f S Z x d W 9 0 O y w m c X V v d D t T Z W N 0 a W 9 u M S 9 T Y 2 h l Z H V s Z S B E Y W l s e S B M Z X Z l b C B v Z i B P c H M g U m V w I C 0 g R G V w L 0 F 1 d G 9 S Z W 1 v d m V k Q 2 9 s d W 1 u c z E u e z A 3 L U Z l Y i 0 y N S w 3 f S Z x d W 9 0 O y w m c X V v d D t T Z W N 0 a W 9 u M S 9 T Y 2 h l Z H V s Z S B E Y W l s e S B M Z X Z l b C B v Z i B P c H M g U m V w I C 0 g R G V w L 0 F 1 d G 9 S Z W 1 v d m V k Q 2 9 s d W 1 u c z E u e z A 4 L U Z l Y i 0 y N S w 4 f S Z x d W 9 0 O y w m c X V v d D t T Z W N 0 a W 9 u M S 9 T Y 2 h l Z H V s Z S B E Y W l s e S B M Z X Z l b C B v Z i B P c H M g U m V w I C 0 g R G V w L 0 F 1 d G 9 S Z W 1 v d m V k Q 2 9 s d W 1 u c z E u e z A 5 L U Z l Y i 0 y N S w 5 f S Z x d W 9 0 O y w m c X V v d D t T Z W N 0 a W 9 u M S 9 T Y 2 h l Z H V s Z S B E Y W l s e S B M Z X Z l b C B v Z i B P c H M g U m V w I C 0 g R G V w L 0 F 1 d G 9 S Z W 1 v d m V k Q 2 9 s d W 1 u c z E u e z E w L U Z l Y i 0 y N S w x M H 0 m c X V v d D s s J n F 1 b 3 Q 7 U 2 V j d G l v b j E v U 2 N o Z W R 1 b G U g R G F p b H k g T G V 2 Z W w g b 2 Y g T 3 B z I F J l c C A t I E R l c C 9 B d X R v U m V t b 3 Z l Z E N v b H V t b n M x L n s x M S 1 G Z W I t M j U s M T F 9 J n F 1 b 3 Q 7 L C Z x d W 9 0 O 1 N l Y 3 R p b 2 4 x L 1 N j a G V k d W x l I E R h a W x 5 I E x l d m V s I G 9 m I E 9 w c y B S Z X A g L S B E Z X A v Q X V 0 b 1 J l b W 9 2 Z W R D b 2 x 1 b W 5 z M S 5 7 M T I t R m V i L T I 1 L D E y f S Z x d W 9 0 O y w m c X V v d D t T Z W N 0 a W 9 u M S 9 T Y 2 h l Z H V s Z S B E Y W l s e S B M Z X Z l b C B v Z i B P c H M g U m V w I C 0 g R G V w L 0 F 1 d G 9 S Z W 1 v d m V k Q 2 9 s d W 1 u c z E u e z E z L U Z l Y i 0 y N S w x M 3 0 m c X V v d D s s J n F 1 b 3 Q 7 U 2 V j d G l v b j E v U 2 N o Z W R 1 b G U g R G F p b H k g T G V 2 Z W w g b 2 Y g T 3 B z I F J l c C A t I E R l c C 9 B d X R v U m V t b 3 Z l Z E N v b H V t b n M x L n s x N C 1 G Z W I t M j U s M T R 9 J n F 1 b 3 Q 7 L C Z x d W 9 0 O 1 N l Y 3 R p b 2 4 x L 1 N j a G V k d W x l I E R h a W x 5 I E x l d m V s I G 9 m I E 9 w c y B S Z X A g L S B E Z X A v Q X V 0 b 1 J l b W 9 2 Z W R D b 2 x 1 b W 5 z M S 5 7 M T U t R m V i L T I 1 L D E 1 f S Z x d W 9 0 O y w m c X V v d D t T Z W N 0 a W 9 u M S 9 T Y 2 h l Z H V s Z S B E Y W l s e S B M Z X Z l b C B v Z i B P c H M g U m V w I C 0 g R G V w L 0 F 1 d G 9 S Z W 1 v d m V k Q 2 9 s d W 1 u c z E u e z E 2 L U Z l Y i 0 y N S w x N n 0 m c X V v d D s s J n F 1 b 3 Q 7 U 2 V j d G l v b j E v U 2 N o Z W R 1 b G U g R G F p b H k g T G V 2 Z W w g b 2 Y g T 3 B z I F J l c C A t I E R l c C 9 B d X R v U m V t b 3 Z l Z E N v b H V t b n M x L n s x N y 1 G Z W I t M j U s M T d 9 J n F 1 b 3 Q 7 L C Z x d W 9 0 O 1 N l Y 3 R p b 2 4 x L 1 N j a G V k d W x l I E R h a W x 5 I E x l d m V s I G 9 m I E 9 w c y B S Z X A g L S B E Z X A v Q X V 0 b 1 J l b W 9 2 Z W R D b 2 x 1 b W 5 z M S 5 7 M T g t R m V i L T I 1 L D E 4 f S Z x d W 9 0 O y w m c X V v d D t T Z W N 0 a W 9 u M S 9 T Y 2 h l Z H V s Z S B E Y W l s e S B M Z X Z l b C B v Z i B P c H M g U m V w I C 0 g R G V w L 0 F 1 d G 9 S Z W 1 v d m V k Q 2 9 s d W 1 u c z E u e z E 5 L U Z l Y i 0 y N S w x O X 0 m c X V v d D s s J n F 1 b 3 Q 7 U 2 V j d G l v b j E v U 2 N o Z W R 1 b G U g R G F p b H k g T G V 2 Z W w g b 2 Y g T 3 B z I F J l c C A t I E R l c C 9 B d X R v U m V t b 3 Z l Z E N v b H V t b n M x L n s y M C 1 G Z W I t M j U s M j B 9 J n F 1 b 3 Q 7 L C Z x d W 9 0 O 1 N l Y 3 R p b 2 4 x L 1 N j a G V k d W x l I E R h a W x 5 I E x l d m V s I G 9 m I E 9 w c y B S Z X A g L S B E Z X A v Q X V 0 b 1 J l b W 9 2 Z W R D b 2 x 1 b W 5 z M S 5 7 M j E t R m V i L T I 1 L D I x f S Z x d W 9 0 O y w m c X V v d D t T Z W N 0 a W 9 u M S 9 T Y 2 h l Z H V s Z S B E Y W l s e S B M Z X Z l b C B v Z i B P c H M g U m V w I C 0 g R G V w L 0 F 1 d G 9 S Z W 1 v d m V k Q 2 9 s d W 1 u c z E u e z I y L U Z l Y i 0 y N S w y M n 0 m c X V v d D s s J n F 1 b 3 Q 7 U 2 V j d G l v b j E v U 2 N o Z W R 1 b G U g R G F p b H k g T G V 2 Z W w g b 2 Y g T 3 B z I F J l c C A t I E R l c C 9 B d X R v U m V t b 3 Z l Z E N v b H V t b n M x L n s y M y 1 G Z W I t M j U s M j N 9 J n F 1 b 3 Q 7 L C Z x d W 9 0 O 1 N l Y 3 R p b 2 4 x L 1 N j a G V k d W x l I E R h a W x 5 I E x l d m V s I G 9 m I E 9 w c y B S Z X A g L S B E Z X A v Q X V 0 b 1 J l b W 9 2 Z W R D b 2 x 1 b W 5 z M S 5 7 M j Q t R m V i L T I 1 L D I 0 f S Z x d W 9 0 O y w m c X V v d D t T Z W N 0 a W 9 u M S 9 T Y 2 h l Z H V s Z S B E Y W l s e S B M Z X Z l b C B v Z i B P c H M g U m V w I C 0 g R G V w L 0 F 1 d G 9 S Z W 1 v d m V k Q 2 9 s d W 1 u c z E u e z I 1 L U Z l Y i 0 y N S w y N X 0 m c X V v d D s s J n F 1 b 3 Q 7 U 2 V j d G l v b j E v U 2 N o Z W R 1 b G U g R G F p b H k g T G V 2 Z W w g b 2 Y g T 3 B z I F J l c C A t I E R l c C 9 B d X R v U m V t b 3 Z l Z E N v b H V t b n M x L n s y N i 1 G Z W I t M j U s M j Z 9 J n F 1 b 3 Q 7 L C Z x d W 9 0 O 1 N l Y 3 R p b 2 4 x L 1 N j a G V k d W x l I E R h a W x 5 I E x l d m V s I G 9 m I E 9 w c y B S Z X A g L S B E Z X A v Q X V 0 b 1 J l b W 9 2 Z W R D b 2 x 1 b W 5 z M S 5 7 M j c t R m V i L T I 1 L D I 3 f S Z x d W 9 0 O y w m c X V v d D t T Z W N 0 a W 9 u M S 9 T Y 2 h l Z H V s Z S B E Y W l s e S B M Z X Z l b C B v Z i B P c H M g U m V w I C 0 g R G V w L 0 F 1 d G 9 S Z W 1 v d m V k Q 2 9 s d W 1 u c z E u e z I 4 L U Z l Y i 0 y N S w y O H 0 m c X V v d D t d L C Z x d W 9 0 O 0 N v b H V t b k N v d W 5 0 J n F 1 b 3 Q 7 O j I 5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S w x f S Z x d W 9 0 O y w m c X V v d D t T Z W N 0 a W 9 u M S 9 T Y 2 h l Z H V s Z S B E Y W l s e S B M Z X Z l b C B v Z i B P c H M g U m V w I C 0 g R G V w L 0 F 1 d G 9 S Z W 1 v d m V k Q 2 9 s d W 1 u c z E u e z A y L U Z l Y i 0 y N S w y f S Z x d W 9 0 O y w m c X V v d D t T Z W N 0 a W 9 u M S 9 T Y 2 h l Z H V s Z S B E Y W l s e S B M Z X Z l b C B v Z i B P c H M g U m V w I C 0 g R G V w L 0 F 1 d G 9 S Z W 1 v d m V k Q 2 9 s d W 1 u c z E u e z A z L U Z l Y i 0 y N S w z f S Z x d W 9 0 O y w m c X V v d D t T Z W N 0 a W 9 u M S 9 T Y 2 h l Z H V s Z S B E Y W l s e S B M Z X Z l b C B v Z i B P c H M g U m V w I C 0 g R G V w L 0 F 1 d G 9 S Z W 1 v d m V k Q 2 9 s d W 1 u c z E u e z A 0 L U Z l Y i 0 y N S w 0 f S Z x d W 9 0 O y w m c X V v d D t T Z W N 0 a W 9 u M S 9 T Y 2 h l Z H V s Z S B E Y W l s e S B M Z X Z l b C B v Z i B P c H M g U m V w I C 0 g R G V w L 0 F 1 d G 9 S Z W 1 v d m V k Q 2 9 s d W 1 u c z E u e z A 1 L U Z l Y i 0 y N S w 1 f S Z x d W 9 0 O y w m c X V v d D t T Z W N 0 a W 9 u M S 9 T Y 2 h l Z H V s Z S B E Y W l s e S B M Z X Z l b C B v Z i B P c H M g U m V w I C 0 g R G V w L 0 F 1 d G 9 S Z W 1 v d m V k Q 2 9 s d W 1 u c z E u e z A 2 L U Z l Y i 0 y N S w 2 f S Z x d W 9 0 O y w m c X V v d D t T Z W N 0 a W 9 u M S 9 T Y 2 h l Z H V s Z S B E Y W l s e S B M Z X Z l b C B v Z i B P c H M g U m V w I C 0 g R G V w L 0 F 1 d G 9 S Z W 1 v d m V k Q 2 9 s d W 1 u c z E u e z A 3 L U Z l Y i 0 y N S w 3 f S Z x d W 9 0 O y w m c X V v d D t T Z W N 0 a W 9 u M S 9 T Y 2 h l Z H V s Z S B E Y W l s e S B M Z X Z l b C B v Z i B P c H M g U m V w I C 0 g R G V w L 0 F 1 d G 9 S Z W 1 v d m V k Q 2 9 s d W 1 u c z E u e z A 4 L U Z l Y i 0 y N S w 4 f S Z x d W 9 0 O y w m c X V v d D t T Z W N 0 a W 9 u M S 9 T Y 2 h l Z H V s Z S B E Y W l s e S B M Z X Z l b C B v Z i B P c H M g U m V w I C 0 g R G V w L 0 F 1 d G 9 S Z W 1 v d m V k Q 2 9 s d W 1 u c z E u e z A 5 L U Z l Y i 0 y N S w 5 f S Z x d W 9 0 O y w m c X V v d D t T Z W N 0 a W 9 u M S 9 T Y 2 h l Z H V s Z S B E Y W l s e S B M Z X Z l b C B v Z i B P c H M g U m V w I C 0 g R G V w L 0 F 1 d G 9 S Z W 1 v d m V k Q 2 9 s d W 1 u c z E u e z E w L U Z l Y i 0 y N S w x M H 0 m c X V v d D s s J n F 1 b 3 Q 7 U 2 V j d G l v b j E v U 2 N o Z W R 1 b G U g R G F p b H k g T G V 2 Z W w g b 2 Y g T 3 B z I F J l c C A t I E R l c C 9 B d X R v U m V t b 3 Z l Z E N v b H V t b n M x L n s x M S 1 G Z W I t M j U s M T F 9 J n F 1 b 3 Q 7 L C Z x d W 9 0 O 1 N l Y 3 R p b 2 4 x L 1 N j a G V k d W x l I E R h a W x 5 I E x l d m V s I G 9 m I E 9 w c y B S Z X A g L S B E Z X A v Q X V 0 b 1 J l b W 9 2 Z W R D b 2 x 1 b W 5 z M S 5 7 M T I t R m V i L T I 1 L D E y f S Z x d W 9 0 O y w m c X V v d D t T Z W N 0 a W 9 u M S 9 T Y 2 h l Z H V s Z S B E Y W l s e S B M Z X Z l b C B v Z i B P c H M g U m V w I C 0 g R G V w L 0 F 1 d G 9 S Z W 1 v d m V k Q 2 9 s d W 1 u c z E u e z E z L U Z l Y i 0 y N S w x M 3 0 m c X V v d D s s J n F 1 b 3 Q 7 U 2 V j d G l v b j E v U 2 N o Z W R 1 b G U g R G F p b H k g T G V 2 Z W w g b 2 Y g T 3 B z I F J l c C A t I E R l c C 9 B d X R v U m V t b 3 Z l Z E N v b H V t b n M x L n s x N C 1 G Z W I t M j U s M T R 9 J n F 1 b 3 Q 7 L C Z x d W 9 0 O 1 N l Y 3 R p b 2 4 x L 1 N j a G V k d W x l I E R h a W x 5 I E x l d m V s I G 9 m I E 9 w c y B S Z X A g L S B E Z X A v Q X V 0 b 1 J l b W 9 2 Z W R D b 2 x 1 b W 5 z M S 5 7 M T U t R m V i L T I 1 L D E 1 f S Z x d W 9 0 O y w m c X V v d D t T Z W N 0 a W 9 u M S 9 T Y 2 h l Z H V s Z S B E Y W l s e S B M Z X Z l b C B v Z i B P c H M g U m V w I C 0 g R G V w L 0 F 1 d G 9 S Z W 1 v d m V k Q 2 9 s d W 1 u c z E u e z E 2 L U Z l Y i 0 y N S w x N n 0 m c X V v d D s s J n F 1 b 3 Q 7 U 2 V j d G l v b j E v U 2 N o Z W R 1 b G U g R G F p b H k g T G V 2 Z W w g b 2 Y g T 3 B z I F J l c C A t I E R l c C 9 B d X R v U m V t b 3 Z l Z E N v b H V t b n M x L n s x N y 1 G Z W I t M j U s M T d 9 J n F 1 b 3 Q 7 L C Z x d W 9 0 O 1 N l Y 3 R p b 2 4 x L 1 N j a G V k d W x l I E R h a W x 5 I E x l d m V s I G 9 m I E 9 w c y B S Z X A g L S B E Z X A v Q X V 0 b 1 J l b W 9 2 Z W R D b 2 x 1 b W 5 z M S 5 7 M T g t R m V i L T I 1 L D E 4 f S Z x d W 9 0 O y w m c X V v d D t T Z W N 0 a W 9 u M S 9 T Y 2 h l Z H V s Z S B E Y W l s e S B M Z X Z l b C B v Z i B P c H M g U m V w I C 0 g R G V w L 0 F 1 d G 9 S Z W 1 v d m V k Q 2 9 s d W 1 u c z E u e z E 5 L U Z l Y i 0 y N S w x O X 0 m c X V v d D s s J n F 1 b 3 Q 7 U 2 V j d G l v b j E v U 2 N o Z W R 1 b G U g R G F p b H k g T G V 2 Z W w g b 2 Y g T 3 B z I F J l c C A t I E R l c C 9 B d X R v U m V t b 3 Z l Z E N v b H V t b n M x L n s y M C 1 G Z W I t M j U s M j B 9 J n F 1 b 3 Q 7 L C Z x d W 9 0 O 1 N l Y 3 R p b 2 4 x L 1 N j a G V k d W x l I E R h a W x 5 I E x l d m V s I G 9 m I E 9 w c y B S Z X A g L S B E Z X A v Q X V 0 b 1 J l b W 9 2 Z W R D b 2 x 1 b W 5 z M S 5 7 M j E t R m V i L T I 1 L D I x f S Z x d W 9 0 O y w m c X V v d D t T Z W N 0 a W 9 u M S 9 T Y 2 h l Z H V s Z S B E Y W l s e S B M Z X Z l b C B v Z i B P c H M g U m V w I C 0 g R G V w L 0 F 1 d G 9 S Z W 1 v d m V k Q 2 9 s d W 1 u c z E u e z I y L U Z l Y i 0 y N S w y M n 0 m c X V v d D s s J n F 1 b 3 Q 7 U 2 V j d G l v b j E v U 2 N o Z W R 1 b G U g R G F p b H k g T G V 2 Z W w g b 2 Y g T 3 B z I F J l c C A t I E R l c C 9 B d X R v U m V t b 3 Z l Z E N v b H V t b n M x L n s y M y 1 G Z W I t M j U s M j N 9 J n F 1 b 3 Q 7 L C Z x d W 9 0 O 1 N l Y 3 R p b 2 4 x L 1 N j a G V k d W x l I E R h a W x 5 I E x l d m V s I G 9 m I E 9 w c y B S Z X A g L S B E Z X A v Q X V 0 b 1 J l b W 9 2 Z W R D b 2 x 1 b W 5 z M S 5 7 M j Q t R m V i L T I 1 L D I 0 f S Z x d W 9 0 O y w m c X V v d D t T Z W N 0 a W 9 u M S 9 T Y 2 h l Z H V s Z S B E Y W l s e S B M Z X Z l b C B v Z i B P c H M g U m V w I C 0 g R G V w L 0 F 1 d G 9 S Z W 1 v d m V k Q 2 9 s d W 1 u c z E u e z I 1 L U Z l Y i 0 y N S w y N X 0 m c X V v d D s s J n F 1 b 3 Q 7 U 2 V j d G l v b j E v U 2 N o Z W R 1 b G U g R G F p b H k g T G V 2 Z W w g b 2 Y g T 3 B z I F J l c C A t I E R l c C 9 B d X R v U m V t b 3 Z l Z E N v b H V t b n M x L n s y N i 1 G Z W I t M j U s M j Z 9 J n F 1 b 3 Q 7 L C Z x d W 9 0 O 1 N l Y 3 R p b 2 4 x L 1 N j a G V k d W x l I E R h a W x 5 I E x l d m V s I G 9 m I E 9 w c y B S Z X A g L S B E Z X A v Q X V 0 b 1 J l b W 9 2 Z W R D b 2 x 1 b W 5 z M S 5 7 M j c t R m V i L T I 1 L D I 3 f S Z x d W 9 0 O y w m c X V v d D t T Z W N 0 a W 9 u M S 9 T Y 2 h l Z H V s Z S B E Y W l s e S B M Z X Z l b C B v Z i B P c H M g U m V w I C 0 g R G V w L 0 F 1 d G 9 S Z W 1 v d m V k Q 2 9 s d W 1 u c z E u e z I 4 L U Z l Y i 0 y N S w y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z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z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z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y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B c n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2 N o Z W R 1 b G V f R G F p b H l f T G V 2 Z W x f b 2 Z f T 3 B z X 1 J l c F 9 f X 0 F y c i I g L z 4 8 R W 5 0 c n k g V H l w Z T 0 i R m l s b G V k Q 2 9 t c G x l d G V S Z X N 1 b H R U b 1 d v c m t z a G V l d C I g V m F s d W U 9 I m w x I i A v P j x F b n R y e S B U e X B l P S J R d W V y e U l E I i B W Y W x 1 Z T 0 i c z N l O D A 5 N D h l L W U 2 Z T Y t N G I y M y 0 5 N G M 4 L T B i O D k 3 Y j c w M W V j M S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x h c 3 R V c G R h d G V k I i B W Y W x 1 Z T 0 i Z D I w M j U t M D I t M j d U M T k 6 M D U 6 M z M u M T I 0 O D Q 3 M 1 o i I C 8 + P E V u d H J 5 I F R 5 c G U 9 I k Z p b G x F c n J v c k N v d W 5 0 I i B W Y W x 1 Z T 0 i b D A i I C 8 + P E V u d H J 5 I F R 5 c G U 9 I k Z p b G x D b 2 x 1 b W 5 U e X B l c y I g V m F s d W U 9 I n N B Q U F B Q U F B Q U F B Q U F B Q U F B Q U F B Q U F B Q U F B Q U F B Q U F B Q U F B Q U F B Q U E 9 I i A v P j x F b n R y e S B U e X B l P S J G a W x s R X J y b 3 J D b 2 R l I i B W Y W x 1 Z T 0 i c 1 V u a 2 5 v d 2 4 i I C 8 + P E V u d H J 5 I F R 5 c G U 9 I k Z p b G x D b 2 x 1 b W 5 O Y W 1 l c y I g V m F s d W U 9 I n N b J n F 1 b 3 Q 7 Q 2 9 s d W 1 u M S Z x d W 9 0 O y w m c X V v d D s w M S 1 G Z W I t M j U m c X V v d D s s J n F 1 b 3 Q 7 M D I t R m V i L T I 1 J n F 1 b 3 Q 7 L C Z x d W 9 0 O z A z L U Z l Y i 0 y N S Z x d W 9 0 O y w m c X V v d D s w N C 1 G Z W I t M j U m c X V v d D s s J n F 1 b 3 Q 7 M D U t R m V i L T I 1 J n F 1 b 3 Q 7 L C Z x d W 9 0 O z A 2 L U Z l Y i 0 y N S Z x d W 9 0 O y w m c X V v d D s w N y 1 G Z W I t M j U m c X V v d D s s J n F 1 b 3 Q 7 M D g t R m V i L T I 1 J n F 1 b 3 Q 7 L C Z x d W 9 0 O z A 5 L U Z l Y i 0 y N S Z x d W 9 0 O y w m c X V v d D s x M C 1 G Z W I t M j U m c X V v d D s s J n F 1 b 3 Q 7 M T E t R m V i L T I 1 J n F 1 b 3 Q 7 L C Z x d W 9 0 O z E y L U Z l Y i 0 y N S Z x d W 9 0 O y w m c X V v d D s x M y 1 G Z W I t M j U m c X V v d D s s J n F 1 b 3 Q 7 M T Q t R m V i L T I 1 J n F 1 b 3 Q 7 L C Z x d W 9 0 O z E 1 L U Z l Y i 0 y N S Z x d W 9 0 O y w m c X V v d D s x N i 1 G Z W I t M j U m c X V v d D s s J n F 1 b 3 Q 7 M T c t R m V i L T I 1 J n F 1 b 3 Q 7 L C Z x d W 9 0 O z E 4 L U Z l Y i 0 y N S Z x d W 9 0 O y w m c X V v d D s x O S 1 G Z W I t M j U m c X V v d D s s J n F 1 b 3 Q 7 M j A t R m V i L T I 1 J n F 1 b 3 Q 7 L C Z x d W 9 0 O z I x L U Z l Y i 0 y N S Z x d W 9 0 O y w m c X V v d D s y M i 1 G Z W I t M j U m c X V v d D s s J n F 1 b 3 Q 7 M j M t R m V i L T I 1 J n F 1 b 3 Q 7 L C Z x d W 9 0 O z I 0 L U Z l Y i 0 y N S Z x d W 9 0 O y w m c X V v d D s y N S 1 G Z W I t M j U m c X V v d D s s J n F 1 b 3 Q 7 M j Y t R m V i L T I 1 J n F 1 b 3 Q 7 L C Z x d W 9 0 O z I 3 L U Z l Y i 0 y N S Z x d W 9 0 O y w m c X V v d D s y O C 1 G Z W I t M j U m c X V v d D t d I i A v P j x F b n R y e S B U e X B l P S J G a W x s Q 2 9 1 b n Q i I F Z h b H V l P S J s M j U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2 h l Z H V s Z S B E Y W l s e S B M Z X Z l b C B v Z i B P c H M g U m V w I C 0 g Q X J y L 0 F 1 d G 9 S Z W 1 v d m V k Q 2 9 s d W 1 u c z E u e 0 N v b H V t b j E s M H 0 m c X V v d D s s J n F 1 b 3 Q 7 U 2 V j d G l v b j E v U 2 N o Z W R 1 b G U g R G F p b H k g T G V 2 Z W w g b 2 Y g T 3 B z I F J l c C A t I E F y c i 9 B d X R v U m V t b 3 Z l Z E N v b H V t b n M x L n s w M S 1 G Z W I t M j U s M X 0 m c X V v d D s s J n F 1 b 3 Q 7 U 2 V j d G l v b j E v U 2 N o Z W R 1 b G U g R G F p b H k g T G V 2 Z W w g b 2 Y g T 3 B z I F J l c C A t I E F y c i 9 B d X R v U m V t b 3 Z l Z E N v b H V t b n M x L n s w M i 1 G Z W I t M j U s M n 0 m c X V v d D s s J n F 1 b 3 Q 7 U 2 V j d G l v b j E v U 2 N o Z W R 1 b G U g R G F p b H k g T G V 2 Z W w g b 2 Y g T 3 B z I F J l c C A t I E F y c i 9 B d X R v U m V t b 3 Z l Z E N v b H V t b n M x L n s w M y 1 G Z W I t M j U s M 3 0 m c X V v d D s s J n F 1 b 3 Q 7 U 2 V j d G l v b j E v U 2 N o Z W R 1 b G U g R G F p b H k g T G V 2 Z W w g b 2 Y g T 3 B z I F J l c C A t I E F y c i 9 B d X R v U m V t b 3 Z l Z E N v b H V t b n M x L n s w N C 1 G Z W I t M j U s N H 0 m c X V v d D s s J n F 1 b 3 Q 7 U 2 V j d G l v b j E v U 2 N o Z W R 1 b G U g R G F p b H k g T G V 2 Z W w g b 2 Y g T 3 B z I F J l c C A t I E F y c i 9 B d X R v U m V t b 3 Z l Z E N v b H V t b n M x L n s w N S 1 G Z W I t M j U s N X 0 m c X V v d D s s J n F 1 b 3 Q 7 U 2 V j d G l v b j E v U 2 N o Z W R 1 b G U g R G F p b H k g T G V 2 Z W w g b 2 Y g T 3 B z I F J l c C A t I E F y c i 9 B d X R v U m V t b 3 Z l Z E N v b H V t b n M x L n s w N i 1 G Z W I t M j U s N n 0 m c X V v d D s s J n F 1 b 3 Q 7 U 2 V j d G l v b j E v U 2 N o Z W R 1 b G U g R G F p b H k g T G V 2 Z W w g b 2 Y g T 3 B z I F J l c C A t I E F y c i 9 B d X R v U m V t b 3 Z l Z E N v b H V t b n M x L n s w N y 1 G Z W I t M j U s N 3 0 m c X V v d D s s J n F 1 b 3 Q 7 U 2 V j d G l v b j E v U 2 N o Z W R 1 b G U g R G F p b H k g T G V 2 Z W w g b 2 Y g T 3 B z I F J l c C A t I E F y c i 9 B d X R v U m V t b 3 Z l Z E N v b H V t b n M x L n s w O C 1 G Z W I t M j U s O H 0 m c X V v d D s s J n F 1 b 3 Q 7 U 2 V j d G l v b j E v U 2 N o Z W R 1 b G U g R G F p b H k g T G V 2 Z W w g b 2 Y g T 3 B z I F J l c C A t I E F y c i 9 B d X R v U m V t b 3 Z l Z E N v b H V t b n M x L n s w O S 1 G Z W I t M j U s O X 0 m c X V v d D s s J n F 1 b 3 Q 7 U 2 V j d G l v b j E v U 2 N o Z W R 1 b G U g R G F p b H k g T G V 2 Z W w g b 2 Y g T 3 B z I F J l c C A t I E F y c i 9 B d X R v U m V t b 3 Z l Z E N v b H V t b n M x L n s x M C 1 G Z W I t M j U s M T B 9 J n F 1 b 3 Q 7 L C Z x d W 9 0 O 1 N l Y 3 R p b 2 4 x L 1 N j a G V k d W x l I E R h a W x 5 I E x l d m V s I G 9 m I E 9 w c y B S Z X A g L S B B c n I v Q X V 0 b 1 J l b W 9 2 Z W R D b 2 x 1 b W 5 z M S 5 7 M T E t R m V i L T I 1 L D E x f S Z x d W 9 0 O y w m c X V v d D t T Z W N 0 a W 9 u M S 9 T Y 2 h l Z H V s Z S B E Y W l s e S B M Z X Z l b C B v Z i B P c H M g U m V w I C 0 g Q X J y L 0 F 1 d G 9 S Z W 1 v d m V k Q 2 9 s d W 1 u c z E u e z E y L U Z l Y i 0 y N S w x M n 0 m c X V v d D s s J n F 1 b 3 Q 7 U 2 V j d G l v b j E v U 2 N o Z W R 1 b G U g R G F p b H k g T G V 2 Z W w g b 2 Y g T 3 B z I F J l c C A t I E F y c i 9 B d X R v U m V t b 3 Z l Z E N v b H V t b n M x L n s x M y 1 G Z W I t M j U s M T N 9 J n F 1 b 3 Q 7 L C Z x d W 9 0 O 1 N l Y 3 R p b 2 4 x L 1 N j a G V k d W x l I E R h a W x 5 I E x l d m V s I G 9 m I E 9 w c y B S Z X A g L S B B c n I v Q X V 0 b 1 J l b W 9 2 Z W R D b 2 x 1 b W 5 z M S 5 7 M T Q t R m V i L T I 1 L D E 0 f S Z x d W 9 0 O y w m c X V v d D t T Z W N 0 a W 9 u M S 9 T Y 2 h l Z H V s Z S B E Y W l s e S B M Z X Z l b C B v Z i B P c H M g U m V w I C 0 g Q X J y L 0 F 1 d G 9 S Z W 1 v d m V k Q 2 9 s d W 1 u c z E u e z E 1 L U Z l Y i 0 y N S w x N X 0 m c X V v d D s s J n F 1 b 3 Q 7 U 2 V j d G l v b j E v U 2 N o Z W R 1 b G U g R G F p b H k g T G V 2 Z W w g b 2 Y g T 3 B z I F J l c C A t I E F y c i 9 B d X R v U m V t b 3 Z l Z E N v b H V t b n M x L n s x N i 1 G Z W I t M j U s M T Z 9 J n F 1 b 3 Q 7 L C Z x d W 9 0 O 1 N l Y 3 R p b 2 4 x L 1 N j a G V k d W x l I E R h a W x 5 I E x l d m V s I G 9 m I E 9 w c y B S Z X A g L S B B c n I v Q X V 0 b 1 J l b W 9 2 Z W R D b 2 x 1 b W 5 z M S 5 7 M T c t R m V i L T I 1 L D E 3 f S Z x d W 9 0 O y w m c X V v d D t T Z W N 0 a W 9 u M S 9 T Y 2 h l Z H V s Z S B E Y W l s e S B M Z X Z l b C B v Z i B P c H M g U m V w I C 0 g Q X J y L 0 F 1 d G 9 S Z W 1 v d m V k Q 2 9 s d W 1 u c z E u e z E 4 L U Z l Y i 0 y N S w x O H 0 m c X V v d D s s J n F 1 b 3 Q 7 U 2 V j d G l v b j E v U 2 N o Z W R 1 b G U g R G F p b H k g T G V 2 Z W w g b 2 Y g T 3 B z I F J l c C A t I E F y c i 9 B d X R v U m V t b 3 Z l Z E N v b H V t b n M x L n s x O S 1 G Z W I t M j U s M T l 9 J n F 1 b 3 Q 7 L C Z x d W 9 0 O 1 N l Y 3 R p b 2 4 x L 1 N j a G V k d W x l I E R h a W x 5 I E x l d m V s I G 9 m I E 9 w c y B S Z X A g L S B B c n I v Q X V 0 b 1 J l b W 9 2 Z W R D b 2 x 1 b W 5 z M S 5 7 M j A t R m V i L T I 1 L D I w f S Z x d W 9 0 O y w m c X V v d D t T Z W N 0 a W 9 u M S 9 T Y 2 h l Z H V s Z S B E Y W l s e S B M Z X Z l b C B v Z i B P c H M g U m V w I C 0 g Q X J y L 0 F 1 d G 9 S Z W 1 v d m V k Q 2 9 s d W 1 u c z E u e z I x L U Z l Y i 0 y N S w y M X 0 m c X V v d D s s J n F 1 b 3 Q 7 U 2 V j d G l v b j E v U 2 N o Z W R 1 b G U g R G F p b H k g T G V 2 Z W w g b 2 Y g T 3 B z I F J l c C A t I E F y c i 9 B d X R v U m V t b 3 Z l Z E N v b H V t b n M x L n s y M i 1 G Z W I t M j U s M j J 9 J n F 1 b 3 Q 7 L C Z x d W 9 0 O 1 N l Y 3 R p b 2 4 x L 1 N j a G V k d W x l I E R h a W x 5 I E x l d m V s I G 9 m I E 9 w c y B S Z X A g L S B B c n I v Q X V 0 b 1 J l b W 9 2 Z W R D b 2 x 1 b W 5 z M S 5 7 M j M t R m V i L T I 1 L D I z f S Z x d W 9 0 O y w m c X V v d D t T Z W N 0 a W 9 u M S 9 T Y 2 h l Z H V s Z S B E Y W l s e S B M Z X Z l b C B v Z i B P c H M g U m V w I C 0 g Q X J y L 0 F 1 d G 9 S Z W 1 v d m V k Q 2 9 s d W 1 u c z E u e z I 0 L U Z l Y i 0 y N S w y N H 0 m c X V v d D s s J n F 1 b 3 Q 7 U 2 V j d G l v b j E v U 2 N o Z W R 1 b G U g R G F p b H k g T G V 2 Z W w g b 2 Y g T 3 B z I F J l c C A t I E F y c i 9 B d X R v U m V t b 3 Z l Z E N v b H V t b n M x L n s y N S 1 G Z W I t M j U s M j V 9 J n F 1 b 3 Q 7 L C Z x d W 9 0 O 1 N l Y 3 R p b 2 4 x L 1 N j a G V k d W x l I E R h a W x 5 I E x l d m V s I G 9 m I E 9 w c y B S Z X A g L S B B c n I v Q X V 0 b 1 J l b W 9 2 Z W R D b 2 x 1 b W 5 z M S 5 7 M j Y t R m V i L T I 1 L D I 2 f S Z x d W 9 0 O y w m c X V v d D t T Z W N 0 a W 9 u M S 9 T Y 2 h l Z H V s Z S B E Y W l s e S B M Z X Z l b C B v Z i B P c H M g U m V w I C 0 g Q X J y L 0 F 1 d G 9 S Z W 1 v d m V k Q 2 9 s d W 1 u c z E u e z I 3 L U Z l Y i 0 y N S w y N 3 0 m c X V v d D s s J n F 1 b 3 Q 7 U 2 V j d G l v b j E v U 2 N o Z W R 1 b G U g R G F p b H k g T G V 2 Z W w g b 2 Y g T 3 B z I F J l c C A t I E F y c i 9 B d X R v U m V t b 3 Z l Z E N v b H V t b n M x L n s y O C 1 G Z W I t M j U s M j h 9 J n F 1 b 3 Q 7 X S w m c X V v d D t D b 2 x 1 b W 5 D b 3 V u d C Z x d W 9 0 O z o y O S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Q X J y L 0 F 1 d G 9 S Z W 1 v d m V k Q 2 9 s d W 1 u c z E u e 0 N v b H V t b j E s M H 0 m c X V v d D s s J n F 1 b 3 Q 7 U 2 V j d G l v b j E v U 2 N o Z W R 1 b G U g R G F p b H k g T G V 2 Z W w g b 2 Y g T 3 B z I F J l c C A t I E F y c i 9 B d X R v U m V t b 3 Z l Z E N v b H V t b n M x L n s w M S 1 G Z W I t M j U s M X 0 m c X V v d D s s J n F 1 b 3 Q 7 U 2 V j d G l v b j E v U 2 N o Z W R 1 b G U g R G F p b H k g T G V 2 Z W w g b 2 Y g T 3 B z I F J l c C A t I E F y c i 9 B d X R v U m V t b 3 Z l Z E N v b H V t b n M x L n s w M i 1 G Z W I t M j U s M n 0 m c X V v d D s s J n F 1 b 3 Q 7 U 2 V j d G l v b j E v U 2 N o Z W R 1 b G U g R G F p b H k g T G V 2 Z W w g b 2 Y g T 3 B z I F J l c C A t I E F y c i 9 B d X R v U m V t b 3 Z l Z E N v b H V t b n M x L n s w M y 1 G Z W I t M j U s M 3 0 m c X V v d D s s J n F 1 b 3 Q 7 U 2 V j d G l v b j E v U 2 N o Z W R 1 b G U g R G F p b H k g T G V 2 Z W w g b 2 Y g T 3 B z I F J l c C A t I E F y c i 9 B d X R v U m V t b 3 Z l Z E N v b H V t b n M x L n s w N C 1 G Z W I t M j U s N H 0 m c X V v d D s s J n F 1 b 3 Q 7 U 2 V j d G l v b j E v U 2 N o Z W R 1 b G U g R G F p b H k g T G V 2 Z W w g b 2 Y g T 3 B z I F J l c C A t I E F y c i 9 B d X R v U m V t b 3 Z l Z E N v b H V t b n M x L n s w N S 1 G Z W I t M j U s N X 0 m c X V v d D s s J n F 1 b 3 Q 7 U 2 V j d G l v b j E v U 2 N o Z W R 1 b G U g R G F p b H k g T G V 2 Z W w g b 2 Y g T 3 B z I F J l c C A t I E F y c i 9 B d X R v U m V t b 3 Z l Z E N v b H V t b n M x L n s w N i 1 G Z W I t M j U s N n 0 m c X V v d D s s J n F 1 b 3 Q 7 U 2 V j d G l v b j E v U 2 N o Z W R 1 b G U g R G F p b H k g T G V 2 Z W w g b 2 Y g T 3 B z I F J l c C A t I E F y c i 9 B d X R v U m V t b 3 Z l Z E N v b H V t b n M x L n s w N y 1 G Z W I t M j U s N 3 0 m c X V v d D s s J n F 1 b 3 Q 7 U 2 V j d G l v b j E v U 2 N o Z W R 1 b G U g R G F p b H k g T G V 2 Z W w g b 2 Y g T 3 B z I F J l c C A t I E F y c i 9 B d X R v U m V t b 3 Z l Z E N v b H V t b n M x L n s w O C 1 G Z W I t M j U s O H 0 m c X V v d D s s J n F 1 b 3 Q 7 U 2 V j d G l v b j E v U 2 N o Z W R 1 b G U g R G F p b H k g T G V 2 Z W w g b 2 Y g T 3 B z I F J l c C A t I E F y c i 9 B d X R v U m V t b 3 Z l Z E N v b H V t b n M x L n s w O S 1 G Z W I t M j U s O X 0 m c X V v d D s s J n F 1 b 3 Q 7 U 2 V j d G l v b j E v U 2 N o Z W R 1 b G U g R G F p b H k g T G V 2 Z W w g b 2 Y g T 3 B z I F J l c C A t I E F y c i 9 B d X R v U m V t b 3 Z l Z E N v b H V t b n M x L n s x M C 1 G Z W I t M j U s M T B 9 J n F 1 b 3 Q 7 L C Z x d W 9 0 O 1 N l Y 3 R p b 2 4 x L 1 N j a G V k d W x l I E R h a W x 5 I E x l d m V s I G 9 m I E 9 w c y B S Z X A g L S B B c n I v Q X V 0 b 1 J l b W 9 2 Z W R D b 2 x 1 b W 5 z M S 5 7 M T E t R m V i L T I 1 L D E x f S Z x d W 9 0 O y w m c X V v d D t T Z W N 0 a W 9 u M S 9 T Y 2 h l Z H V s Z S B E Y W l s e S B M Z X Z l b C B v Z i B P c H M g U m V w I C 0 g Q X J y L 0 F 1 d G 9 S Z W 1 v d m V k Q 2 9 s d W 1 u c z E u e z E y L U Z l Y i 0 y N S w x M n 0 m c X V v d D s s J n F 1 b 3 Q 7 U 2 V j d G l v b j E v U 2 N o Z W R 1 b G U g R G F p b H k g T G V 2 Z W w g b 2 Y g T 3 B z I F J l c C A t I E F y c i 9 B d X R v U m V t b 3 Z l Z E N v b H V t b n M x L n s x M y 1 G Z W I t M j U s M T N 9 J n F 1 b 3 Q 7 L C Z x d W 9 0 O 1 N l Y 3 R p b 2 4 x L 1 N j a G V k d W x l I E R h a W x 5 I E x l d m V s I G 9 m I E 9 w c y B S Z X A g L S B B c n I v Q X V 0 b 1 J l b W 9 2 Z W R D b 2 x 1 b W 5 z M S 5 7 M T Q t R m V i L T I 1 L D E 0 f S Z x d W 9 0 O y w m c X V v d D t T Z W N 0 a W 9 u M S 9 T Y 2 h l Z H V s Z S B E Y W l s e S B M Z X Z l b C B v Z i B P c H M g U m V w I C 0 g Q X J y L 0 F 1 d G 9 S Z W 1 v d m V k Q 2 9 s d W 1 u c z E u e z E 1 L U Z l Y i 0 y N S w x N X 0 m c X V v d D s s J n F 1 b 3 Q 7 U 2 V j d G l v b j E v U 2 N o Z W R 1 b G U g R G F p b H k g T G V 2 Z W w g b 2 Y g T 3 B z I F J l c C A t I E F y c i 9 B d X R v U m V t b 3 Z l Z E N v b H V t b n M x L n s x N i 1 G Z W I t M j U s M T Z 9 J n F 1 b 3 Q 7 L C Z x d W 9 0 O 1 N l Y 3 R p b 2 4 x L 1 N j a G V k d W x l I E R h a W x 5 I E x l d m V s I G 9 m I E 9 w c y B S Z X A g L S B B c n I v Q X V 0 b 1 J l b W 9 2 Z W R D b 2 x 1 b W 5 z M S 5 7 M T c t R m V i L T I 1 L D E 3 f S Z x d W 9 0 O y w m c X V v d D t T Z W N 0 a W 9 u M S 9 T Y 2 h l Z H V s Z S B E Y W l s e S B M Z X Z l b C B v Z i B P c H M g U m V w I C 0 g Q X J y L 0 F 1 d G 9 S Z W 1 v d m V k Q 2 9 s d W 1 u c z E u e z E 4 L U Z l Y i 0 y N S w x O H 0 m c X V v d D s s J n F 1 b 3 Q 7 U 2 V j d G l v b j E v U 2 N o Z W R 1 b G U g R G F p b H k g T G V 2 Z W w g b 2 Y g T 3 B z I F J l c C A t I E F y c i 9 B d X R v U m V t b 3 Z l Z E N v b H V t b n M x L n s x O S 1 G Z W I t M j U s M T l 9 J n F 1 b 3 Q 7 L C Z x d W 9 0 O 1 N l Y 3 R p b 2 4 x L 1 N j a G V k d W x l I E R h a W x 5 I E x l d m V s I G 9 m I E 9 w c y B S Z X A g L S B B c n I v Q X V 0 b 1 J l b W 9 2 Z W R D b 2 x 1 b W 5 z M S 5 7 M j A t R m V i L T I 1 L D I w f S Z x d W 9 0 O y w m c X V v d D t T Z W N 0 a W 9 u M S 9 T Y 2 h l Z H V s Z S B E Y W l s e S B M Z X Z l b C B v Z i B P c H M g U m V w I C 0 g Q X J y L 0 F 1 d G 9 S Z W 1 v d m V k Q 2 9 s d W 1 u c z E u e z I x L U Z l Y i 0 y N S w y M X 0 m c X V v d D s s J n F 1 b 3 Q 7 U 2 V j d G l v b j E v U 2 N o Z W R 1 b G U g R G F p b H k g T G V 2 Z W w g b 2 Y g T 3 B z I F J l c C A t I E F y c i 9 B d X R v U m V t b 3 Z l Z E N v b H V t b n M x L n s y M i 1 G Z W I t M j U s M j J 9 J n F 1 b 3 Q 7 L C Z x d W 9 0 O 1 N l Y 3 R p b 2 4 x L 1 N j a G V k d W x l I E R h a W x 5 I E x l d m V s I G 9 m I E 9 w c y B S Z X A g L S B B c n I v Q X V 0 b 1 J l b W 9 2 Z W R D b 2 x 1 b W 5 z M S 5 7 M j M t R m V i L T I 1 L D I z f S Z x d W 9 0 O y w m c X V v d D t T Z W N 0 a W 9 u M S 9 T Y 2 h l Z H V s Z S B E Y W l s e S B M Z X Z l b C B v Z i B P c H M g U m V w I C 0 g Q X J y L 0 F 1 d G 9 S Z W 1 v d m V k Q 2 9 s d W 1 u c z E u e z I 0 L U Z l Y i 0 y N S w y N H 0 m c X V v d D s s J n F 1 b 3 Q 7 U 2 V j d G l v b j E v U 2 N o Z W R 1 b G U g R G F p b H k g T G V 2 Z W w g b 2 Y g T 3 B z I F J l c C A t I E F y c i 9 B d X R v U m V t b 3 Z l Z E N v b H V t b n M x L n s y N S 1 G Z W I t M j U s M j V 9 J n F 1 b 3 Q 7 L C Z x d W 9 0 O 1 N l Y 3 R p b 2 4 x L 1 N j a G V k d W x l I E R h a W x 5 I E x l d m V s I G 9 m I E 9 w c y B S Z X A g L S B B c n I v Q X V 0 b 1 J l b W 9 2 Z W R D b 2 x 1 b W 5 z M S 5 7 M j Y t R m V i L T I 1 L D I 2 f S Z x d W 9 0 O y w m c X V v d D t T Z W N 0 a W 9 u M S 9 T Y 2 h l Z H V s Z S B E Y W l s e S B M Z X Z l b C B v Z i B P c H M g U m V w I C 0 g Q X J y L 0 F 1 d G 9 S Z W 1 v d m V k Q 2 9 s d W 1 u c z E u e z I 3 L U Z l Y i 0 y N S w y N 3 0 m c X V v d D s s J n F 1 b 3 Q 7 U 2 V j d G l v b j E v U 2 N o Z W R 1 b G U g R G F p b H k g T G V 2 Z W w g b 2 Y g T 3 B z I F J l c C A t I E F y c i 9 B d X R v U m V t b 3 Z l Z E N v b H V t b n M x L n s y O C 1 G Z W I t M j U s M j h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F y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B c n I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B c n I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B c n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Q X J y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F N 1 b W 1 h c n k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j b 3 Z l c n l U Y X J n Z X R S b 3 c i I F Z h b H V l P S J s M S I g L z 4 8 R W 5 0 c n k g V H l w Z T 0 i U X V l c n l J R C I g V m F s d W U 9 I n M 5 Z W E z Z j U 5 M i 0 x N 2 Q w L T Q 0 O D Y t Y T l j Z C 1 i M W N h O T h l N D I 1 M z c i I C 8 + P E V u d H J 5 I F R 5 c G U 9 I k Z p b G x M Y X N 0 V X B k Y X R l Z C I g V m F s d W U 9 I m Q y M D I 1 L T A y L T I 3 V D E 5 O j A w O j I x L j M y M D g 3 N z J a I i A v P j x F b n R y e S B U e X B l P S J G a W x s Q 2 9 s d W 1 u V H l w Z X M i I F Z h b H V l P S J z Q 1 F Z R E J n W U d C Z 1 k 9 I i A v P j x F b n R y e S B U e X B l P S J S Z W N v d m V y e V R h c m d l d E N v b H V t b i I g V m F s d W U 9 I m w x I i A v P j x F b n R y e S B U e X B l P S J S Z W N v d m V y e V R h c m d l d F N o Z W V 0 I i B W Y W x 1 Z T 0 i c 1 N o Z W V 0 M S I g L z 4 8 R W 5 0 c n k g V H l w Z T 0 i R m l s b E N v b H V t b k 5 h b W V z I i B W Y W x 1 Z T 0 i c 1 s m c X V v d D t E Y X R l J n F 1 b 3 Q 7 L C Z x d W 9 0 O 0 1 r d C B B b C Z x d W 9 0 O y w m c X V v d D t T Z W F 0 c y Z x d W 9 0 O y w m c X V v d D t D Y X J y a W V y J n F 1 b 3 Q 7 L C Z x d W 9 0 O 0 N h c n J p Z X I g V H l w Z S Z x d W 9 0 O y w m c X V v d D t U Z X J t a W 5 h b C B H Y X R l c y 5 U Z X J t a W 5 h b C A o Q k V W K S Z x d W 9 0 O y w m c X V v d D t U Z X J t a W 5 h b C Z x d W 9 0 O y w m c X V v d D t H Y X R l c y Z x d W 9 0 O 1 0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G a W x s Q 2 9 1 b n Q i I F Z h b H V l P S J s M T I 5 M D Q i I C 8 + P E V u d H J 5 I F R 5 c G U 9 I k Z p b G x P Y m p l Y 3 R U e X B l I i B W Y W x 1 Z T 0 i c 0 N v b m 5 l Y 3 R p b 2 5 P b m x 5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2 h l Z H V s Z S B E Y W l s e S B T d W 1 t Y X J 5 I F J l c G 9 y d C 9 B d X R v U m V t b 3 Z l Z E N v b H V t b n M x L n t E Y X R l L D B 9 J n F 1 b 3 Q 7 L C Z x d W 9 0 O 1 N l Y 3 R p b 2 4 x L 1 N j a G V k d W x l I E R h a W x 5 I F N 1 b W 1 h c n k g U m V w b 3 J 0 L 0 F 1 d G 9 S Z W 1 v d m V k Q 2 9 s d W 1 u c z E u e 0 1 r d C B B b C w x f S Z x d W 9 0 O y w m c X V v d D t T Z W N 0 a W 9 u M S 9 T Y 2 h l Z H V s Z S B E Y W l s e S B T d W 1 t Y X J 5 I F J l c G 9 y d C 9 B d X R v U m V t b 3 Z l Z E N v b H V t b n M x L n t T Z W F 0 c y w y f S Z x d W 9 0 O y w m c X V v d D t T Z W N 0 a W 9 u M S 9 T Y 2 h l Z H V s Z S B E Y W l s e S B T d W 1 t Y X J 5 I F J l c G 9 y d C 9 B d X R v U m V t b 3 Z l Z E N v b H V t b n M x L n t D Y X J y a W V y L D N 9 J n F 1 b 3 Q 7 L C Z x d W 9 0 O 1 N l Y 3 R p b 2 4 x L 1 N j a G V k d W x l I E R h a W x 5 I F N 1 b W 1 h c n k g U m V w b 3 J 0 L 0 F 1 d G 9 S Z W 1 v d m V k Q 2 9 s d W 1 u c z E u e 0 N h c n J p Z X I g V H l w Z S w 0 f S Z x d W 9 0 O y w m c X V v d D t T Z W N 0 a W 9 u M S 9 T Y 2 h l Z H V s Z S B E Y W l s e S B T d W 1 t Y X J 5 I F J l c G 9 y d C 9 B d X R v U m V t b 3 Z l Z E N v b H V t b n M x L n t U Z X J t a W 5 h b C B H Y X R l c y 5 U Z X J t a W 5 h b C A o Q k V W K S w 1 f S Z x d W 9 0 O y w m c X V v d D t T Z W N 0 a W 9 u M S 9 T Y 2 h l Z H V s Z S B E Y W l s e S B T d W 1 t Y X J 5 I F J l c G 9 y d C 9 B d X R v U m V t b 3 Z l Z E N v b H V t b n M x L n t U Z X J t a W 5 h b C w 2 f S Z x d W 9 0 O y w m c X V v d D t T Z W N 0 a W 9 u M S 9 T Y 2 h l Z H V s Z S B E Y W l s e S B T d W 1 t Y X J 5 I F J l c G 9 y d C 9 B d X R v U m V t b 3 Z l Z E N v b H V t b n M x L n t H Y X R l c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Y 2 h l Z H V s Z S B E Y W l s e S B T d W 1 t Y X J 5 I F J l c G 9 y d C 9 B d X R v U m V t b 3 Z l Z E N v b H V t b n M x L n t E Y X R l L D B 9 J n F 1 b 3 Q 7 L C Z x d W 9 0 O 1 N l Y 3 R p b 2 4 x L 1 N j a G V k d W x l I E R h a W x 5 I F N 1 b W 1 h c n k g U m V w b 3 J 0 L 0 F 1 d G 9 S Z W 1 v d m V k Q 2 9 s d W 1 u c z E u e 0 1 r d C B B b C w x f S Z x d W 9 0 O y w m c X V v d D t T Z W N 0 a W 9 u M S 9 T Y 2 h l Z H V s Z S B E Y W l s e S B T d W 1 t Y X J 5 I F J l c G 9 y d C 9 B d X R v U m V t b 3 Z l Z E N v b H V t b n M x L n t T Z W F 0 c y w y f S Z x d W 9 0 O y w m c X V v d D t T Z W N 0 a W 9 u M S 9 T Y 2 h l Z H V s Z S B E Y W l s e S B T d W 1 t Y X J 5 I F J l c G 9 y d C 9 B d X R v U m V t b 3 Z l Z E N v b H V t b n M x L n t D Y X J y a W V y L D N 9 J n F 1 b 3 Q 7 L C Z x d W 9 0 O 1 N l Y 3 R p b 2 4 x L 1 N j a G V k d W x l I E R h a W x 5 I F N 1 b W 1 h c n k g U m V w b 3 J 0 L 0 F 1 d G 9 S Z W 1 v d m V k Q 2 9 s d W 1 u c z E u e 0 N h c n J p Z X I g V H l w Z S w 0 f S Z x d W 9 0 O y w m c X V v d D t T Z W N 0 a W 9 u M S 9 T Y 2 h l Z H V s Z S B E Y W l s e S B T d W 1 t Y X J 5 I F J l c G 9 y d C 9 B d X R v U m V t b 3 Z l Z E N v b H V t b n M x L n t U Z X J t a W 5 h b C B H Y X R l c y 5 U Z X J t a W 5 h b C A o Q k V W K S w 1 f S Z x d W 9 0 O y w m c X V v d D t T Z W N 0 a W 9 u M S 9 T Y 2 h l Z H V s Z S B E Y W l s e S B T d W 1 t Y X J 5 I F J l c G 9 y d C 9 B d X R v U m V t b 3 Z l Z E N v b H V t b n M x L n t U Z X J t a W 5 h b C w 2 f S Z x d W 9 0 O y w m c X V v d D t T Z W N 0 a W 9 u M S 9 T Y 2 h l Z H V s Z S B E Y W l s e S B T d W 1 t Y X J 5 I F J l c G 9 y d C 9 B d X R v U m V t b 3 Z l Z E N v b H V t b n M x L n t H Y X R l c y w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U 3 V t b W F y e S U y M F J l c G 9 y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U 3 V t b W F y e S U y M F J l c G 9 y d C 9 T Y 2 h l Z H V s Z S U y M E R h a W x 5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T d W 1 t Y X J 5 J T I w U m V w b 3 J 0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U 3 V t b W F y e S U y M F J l c G 9 y d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T d W 1 t Y X J 5 J T I w U m V w b 3 J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U 3 V t b W F y e S U y M F J l c G 9 y d C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F N 1 b W 1 h c n k l M j B S Z X B v c n Q v R X h w Y W 5 k Z W Q l M j B U Z X J t a W 5 h b C U y M E d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F N 1 b W 1 h c n k l M j B S Z X B v c n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X J t a W 5 h b C U y M E d h d G V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j d U M j E 6 M z I 6 M D k u M D c 2 N j I 1 N F o i I C 8 + P E V u d H J 5 I F R 5 c G U 9 I l F 1 Z X J 5 S U Q i I F Z h b H V l P S J z O T Z j Y j M 0 Z D I t M z M 0 N C 0 0 N G R l L T l l M j k t Y 2 Y 5 Z j I 5 M D V l Y z Q 5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l M j A o M i k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U y M C g y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Q j m m a 5 8 x a R r V d i a y 4 W W G q A A A A A A I A A A A A A A N m A A D A A A A A E A A A A I o T Y K K q K H D s S 4 b E r t C 4 l / s A A A A A B I A A A K A A A A A Q A A A A S k 7 M M M / A Z 2 i C U 1 A f i l R Q L l A A A A A d a I h 8 w i + J i Z k G U S o 0 d 1 C T Y l Y U j X u A c F S + M l z k r P S U p w E 2 v A e R S M 6 G B V b U B 6 I Y 3 r Z K D V a G k w 8 y n Q H O 3 5 d k b 9 N g B N 3 L b h D r 5 D e m l d H U k I Z U j h Q A A A B T n S U S r v U 1 r j O 6 z x R V t T 6 N O + u a S g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4A8C275240F4DB5F4A573549D75D4" ma:contentTypeVersion="18" ma:contentTypeDescription="Create a new document." ma:contentTypeScope="" ma:versionID="e1317001b5507ee878b8ea1dc1c1a21b">
  <xsd:schema xmlns:xsd="http://www.w3.org/2001/XMLSchema" xmlns:xs="http://www.w3.org/2001/XMLSchema" xmlns:p="http://schemas.microsoft.com/office/2006/metadata/properties" xmlns:ns1="http://schemas.microsoft.com/sharepoint/v3" xmlns:ns2="414bdc1f-54a1-4fb4-9c97-069df48418ad" xmlns:ns3="835fcefd-4e97-4f85-97a1-52227a66f7fb" targetNamespace="http://schemas.microsoft.com/office/2006/metadata/properties" ma:root="true" ma:fieldsID="fac6d80ae557ba22e562f07c6615934b" ns1:_="" ns2:_="" ns3:_="">
    <xsd:import namespace="http://schemas.microsoft.com/sharepoint/v3"/>
    <xsd:import namespace="414bdc1f-54a1-4fb4-9c97-069df48418ad"/>
    <xsd:import namespace="835fcefd-4e97-4f85-97a1-52227a66f7fb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bdc1f-54a1-4fb4-9c97-069df48418ad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0" nillable="true" ma:displayName="Taxonomy Catch All Column" ma:hidden="true" ma:list="{e9d5bba4-6118-426e-9e9b-7c5154d4c408}" ma:internalName="TaxCatchAll" ma:showField="CatchAllData" ma:web="414bdc1f-54a1-4fb4-9c97-069df4841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fcefd-4e97-4f85-97a1-52227a66f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9b4a96-2d5e-4d0c-bed3-5146092fa9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8FF334-335D-4060-8C9C-B190995B433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9C4C254-10A8-4FE1-9A1B-2244063D78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B4C9801-9C39-4750-8661-F335F0611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4bdc1f-54a1-4fb4-9c97-069df48418ad"/>
    <ds:schemaRef ds:uri="835fcefd-4e97-4f85-97a1-52227a66f7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aircraft type</vt:lpstr>
      <vt:lpstr>non-stop seats</vt:lpstr>
      <vt:lpstr>non-stop flights</vt:lpstr>
      <vt:lpstr>Distance</vt:lpstr>
      <vt:lpstr>non-stop seats 13 mo</vt:lpstr>
      <vt:lpstr>Departing Seat by Day and Hour</vt:lpstr>
      <vt:lpstr>Arriving Seat by Day and Hour</vt:lpstr>
      <vt:lpstr>Quarterly Outlook</vt:lpstr>
      <vt:lpstr>Schedule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Sammra Wahid</cp:lastModifiedBy>
  <dcterms:created xsi:type="dcterms:W3CDTF">2015-06-05T18:17:20Z</dcterms:created>
  <dcterms:modified xsi:type="dcterms:W3CDTF">2025-02-28T00:11:46Z</dcterms:modified>
</cp:coreProperties>
</file>